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OD\WWW_Main\www\MUDvnnSh\"/>
    </mc:Choice>
  </mc:AlternateContent>
  <bookViews>
    <workbookView xWindow="0" yWindow="0" windowWidth="28800" windowHeight="11235"/>
  </bookViews>
  <sheets>
    <sheet name="README" sheetId="4" r:id="rId1"/>
    <sheet name="File Description" sheetId="2" r:id="rId2"/>
    <sheet name="WVGESMUDvnnShSpreadsheet_2018" sheetId="1" r:id="rId3"/>
  </sheets>
  <calcPr calcId="152511"/>
</workbook>
</file>

<file path=xl/calcChain.xml><?xml version="1.0" encoding="utf-8"?>
<calcChain xmlns="http://schemas.openxmlformats.org/spreadsheetml/2006/main">
  <c r="BC222" i="1" l="1"/>
  <c r="BN248" i="1"/>
  <c r="BA330" i="1" l="1"/>
  <c r="BA322" i="1"/>
  <c r="BA320" i="1"/>
  <c r="BA310" i="1"/>
  <c r="BA275" i="1"/>
  <c r="BA96" i="1"/>
  <c r="BA37" i="1"/>
  <c r="BN326" i="1"/>
  <c r="BN325" i="1"/>
  <c r="BN324" i="1"/>
  <c r="BN322" i="1"/>
  <c r="BN321" i="1"/>
  <c r="BN320" i="1"/>
  <c r="BN288" i="1"/>
  <c r="BN287" i="1"/>
  <c r="BN285" i="1"/>
  <c r="BN284" i="1"/>
  <c r="BN283" i="1"/>
  <c r="BN282" i="1"/>
  <c r="BN281" i="1"/>
  <c r="BN280" i="1"/>
  <c r="BN279" i="1"/>
  <c r="BN277" i="1"/>
  <c r="BN275" i="1"/>
  <c r="BN258" i="1"/>
  <c r="BN257" i="1"/>
  <c r="BN252" i="1"/>
  <c r="BN251" i="1"/>
  <c r="BN247" i="1"/>
  <c r="BN246" i="1"/>
  <c r="BN244" i="1"/>
  <c r="BN238" i="1"/>
  <c r="BN77" i="1"/>
  <c r="BN10" i="1"/>
  <c r="BC388" i="1" l="1"/>
  <c r="BC387" i="1"/>
  <c r="BC386" i="1"/>
  <c r="BC385" i="1"/>
  <c r="BC384" i="1"/>
  <c r="BC383" i="1"/>
  <c r="BC382" i="1"/>
  <c r="BC381" i="1"/>
  <c r="BC380" i="1"/>
  <c r="BC379" i="1"/>
  <c r="BC378" i="1"/>
  <c r="BC377" i="1"/>
  <c r="BC376" i="1"/>
  <c r="BC375" i="1"/>
  <c r="BC374" i="1"/>
  <c r="BC373" i="1"/>
  <c r="BC372" i="1"/>
  <c r="BC371" i="1"/>
  <c r="BC370" i="1"/>
  <c r="BC369" i="1"/>
  <c r="BC368" i="1"/>
  <c r="BC367" i="1"/>
  <c r="BC366" i="1"/>
  <c r="BC365" i="1"/>
  <c r="BC364" i="1"/>
  <c r="BC363" i="1"/>
  <c r="BC362" i="1"/>
  <c r="BC361" i="1"/>
  <c r="BC360" i="1"/>
  <c r="BC359" i="1"/>
  <c r="BC358" i="1"/>
  <c r="BC357" i="1"/>
  <c r="BC356" i="1"/>
  <c r="BC355" i="1"/>
  <c r="BC354" i="1"/>
  <c r="BC353" i="1"/>
  <c r="BC352" i="1"/>
  <c r="BC351" i="1"/>
  <c r="BC350" i="1"/>
  <c r="BC349" i="1"/>
  <c r="BC348" i="1"/>
  <c r="BC347" i="1"/>
  <c r="BC346" i="1"/>
  <c r="BC345" i="1"/>
  <c r="BC344" i="1"/>
  <c r="BC343" i="1"/>
  <c r="BC342" i="1"/>
  <c r="BC341" i="1"/>
  <c r="BC340" i="1"/>
  <c r="BC339" i="1"/>
  <c r="BC338" i="1"/>
  <c r="BC337" i="1"/>
  <c r="BC336" i="1"/>
  <c r="BC335" i="1"/>
  <c r="BC334" i="1"/>
  <c r="BC333" i="1"/>
  <c r="BC332" i="1"/>
  <c r="BC331" i="1"/>
  <c r="BC330" i="1"/>
  <c r="BC329" i="1"/>
  <c r="BC328" i="1"/>
  <c r="BC327" i="1"/>
  <c r="BC326" i="1"/>
  <c r="BC325" i="1"/>
  <c r="BC324" i="1"/>
  <c r="BC322" i="1"/>
  <c r="BC321" i="1"/>
  <c r="BC320" i="1"/>
  <c r="BC319" i="1"/>
  <c r="BC318" i="1"/>
  <c r="BC317" i="1"/>
  <c r="BC316" i="1"/>
  <c r="BC315" i="1"/>
  <c r="BC314" i="1"/>
  <c r="BC313" i="1"/>
  <c r="BC312" i="1"/>
  <c r="BC311" i="1"/>
  <c r="BC310" i="1"/>
  <c r="BC309" i="1"/>
  <c r="BC308" i="1"/>
  <c r="BC307" i="1"/>
  <c r="BC306" i="1"/>
  <c r="BC305" i="1"/>
  <c r="BC304" i="1"/>
  <c r="BC303" i="1"/>
  <c r="BC302" i="1"/>
  <c r="BC301" i="1"/>
  <c r="BC300" i="1"/>
  <c r="BC299" i="1"/>
  <c r="BC298" i="1"/>
  <c r="BC297" i="1"/>
  <c r="BC296" i="1"/>
  <c r="BC295" i="1"/>
  <c r="BC294" i="1"/>
  <c r="BC293" i="1"/>
  <c r="BC292" i="1"/>
  <c r="BC291" i="1"/>
  <c r="BC290" i="1"/>
  <c r="BC289" i="1"/>
  <c r="BC288" i="1"/>
  <c r="BC287" i="1"/>
  <c r="BC286" i="1"/>
  <c r="BC285" i="1"/>
  <c r="BC284" i="1"/>
  <c r="BC283" i="1"/>
  <c r="BC282" i="1"/>
  <c r="BC281" i="1"/>
  <c r="BC280" i="1"/>
  <c r="BC279" i="1"/>
  <c r="BC278" i="1"/>
  <c r="BC277" i="1"/>
  <c r="BC276" i="1"/>
  <c r="BC275" i="1"/>
  <c r="BC274" i="1"/>
  <c r="BC273" i="1"/>
  <c r="BC272" i="1"/>
  <c r="BC271" i="1"/>
  <c r="BC270" i="1"/>
  <c r="BC269" i="1"/>
  <c r="BC268" i="1"/>
  <c r="BC267" i="1"/>
  <c r="BC266" i="1"/>
  <c r="BC265" i="1"/>
  <c r="BC264" i="1"/>
  <c r="BC263" i="1"/>
  <c r="BC262" i="1"/>
  <c r="BC261" i="1"/>
  <c r="BC260" i="1"/>
  <c r="BC259" i="1"/>
  <c r="BC258" i="1"/>
  <c r="BC257" i="1"/>
  <c r="BC256" i="1"/>
  <c r="BC255" i="1"/>
  <c r="BC254" i="1"/>
  <c r="BC253" i="1"/>
  <c r="BC252" i="1"/>
  <c r="BC251" i="1"/>
  <c r="BC250" i="1"/>
  <c r="BC249" i="1"/>
  <c r="BC248" i="1"/>
  <c r="BC247" i="1"/>
  <c r="BC246" i="1"/>
  <c r="BC245" i="1"/>
  <c r="BC244" i="1"/>
  <c r="BC243" i="1"/>
  <c r="BC242" i="1"/>
  <c r="BC241" i="1"/>
  <c r="BC240" i="1"/>
  <c r="BC239" i="1"/>
  <c r="BC238" i="1"/>
  <c r="BC237" i="1"/>
  <c r="BC236" i="1"/>
  <c r="BC235" i="1"/>
  <c r="BC234" i="1"/>
  <c r="BC233" i="1"/>
  <c r="BC232" i="1"/>
  <c r="BC231" i="1"/>
  <c r="BC230" i="1"/>
  <c r="BC229" i="1"/>
  <c r="BC228" i="1"/>
  <c r="BC227" i="1"/>
  <c r="BC225" i="1"/>
  <c r="BC224" i="1"/>
  <c r="BC223" i="1"/>
  <c r="BC221" i="1"/>
  <c r="BC220" i="1"/>
  <c r="BC219" i="1"/>
  <c r="BC218" i="1"/>
  <c r="BC217" i="1"/>
  <c r="BC216" i="1"/>
  <c r="BC215" i="1"/>
  <c r="BC214" i="1"/>
  <c r="BC213" i="1"/>
  <c r="BC212" i="1"/>
  <c r="BC211" i="1"/>
  <c r="BC210" i="1"/>
  <c r="BC209" i="1"/>
  <c r="BC208" i="1"/>
  <c r="BC207" i="1"/>
  <c r="BC206" i="1"/>
  <c r="BC205" i="1"/>
  <c r="BC204" i="1"/>
  <c r="BC203" i="1"/>
  <c r="BC202" i="1"/>
  <c r="BC201" i="1"/>
  <c r="BC200" i="1"/>
  <c r="BC199" i="1"/>
  <c r="BC198" i="1"/>
  <c r="BC197" i="1"/>
  <c r="BC196" i="1"/>
  <c r="BC195" i="1"/>
  <c r="BC194" i="1"/>
  <c r="BC193" i="1"/>
  <c r="BC192" i="1"/>
  <c r="BC191" i="1"/>
  <c r="BC190" i="1"/>
  <c r="BC189" i="1"/>
  <c r="BC188" i="1"/>
  <c r="BC187" i="1"/>
  <c r="BC186" i="1"/>
  <c r="BC185" i="1"/>
  <c r="BC184" i="1"/>
  <c r="BC183" i="1"/>
  <c r="BC182" i="1"/>
  <c r="BC181" i="1"/>
  <c r="BC180" i="1"/>
  <c r="BC179" i="1"/>
  <c r="BC178" i="1"/>
  <c r="BC177" i="1"/>
  <c r="BC176" i="1"/>
  <c r="BC175" i="1"/>
  <c r="BC174" i="1"/>
  <c r="BC173" i="1"/>
  <c r="BC172" i="1"/>
  <c r="BC171" i="1"/>
  <c r="BC170" i="1"/>
  <c r="BC169" i="1"/>
  <c r="BC168" i="1"/>
  <c r="BC167" i="1"/>
  <c r="BC166" i="1"/>
  <c r="BC165" i="1"/>
  <c r="BC164" i="1"/>
  <c r="BC163" i="1"/>
  <c r="BC162" i="1"/>
  <c r="BC161" i="1"/>
  <c r="BC160" i="1"/>
  <c r="BC159" i="1"/>
  <c r="BC158" i="1"/>
  <c r="BC157" i="1"/>
  <c r="BC156" i="1"/>
  <c r="BC155" i="1"/>
  <c r="BC154" i="1"/>
  <c r="BC153" i="1"/>
  <c r="BC152" i="1"/>
  <c r="BC151" i="1"/>
  <c r="BC150" i="1"/>
  <c r="BC149" i="1"/>
  <c r="BC148" i="1"/>
  <c r="BC147" i="1"/>
  <c r="BC146" i="1"/>
  <c r="BC145" i="1"/>
  <c r="BC144" i="1"/>
  <c r="BC143" i="1"/>
  <c r="BC142" i="1"/>
  <c r="BC141" i="1"/>
  <c r="BC140" i="1"/>
  <c r="BC139" i="1"/>
  <c r="BC138" i="1"/>
  <c r="BC136" i="1"/>
  <c r="BC135" i="1"/>
  <c r="BC134" i="1"/>
  <c r="BC133" i="1"/>
  <c r="BC132" i="1"/>
  <c r="BC131" i="1"/>
  <c r="BC130" i="1"/>
  <c r="BC129" i="1"/>
  <c r="BC128" i="1"/>
  <c r="BC127" i="1"/>
  <c r="BC126" i="1"/>
  <c r="BC125" i="1"/>
  <c r="BC124" i="1"/>
  <c r="BC123" i="1"/>
  <c r="BC122" i="1"/>
  <c r="BC121" i="1"/>
  <c r="BC120" i="1"/>
  <c r="BC119" i="1"/>
  <c r="BC118" i="1"/>
  <c r="BC117" i="1"/>
  <c r="BC116" i="1"/>
  <c r="BC115" i="1"/>
  <c r="BC114" i="1"/>
  <c r="BC113" i="1"/>
  <c r="BC112" i="1"/>
  <c r="BC111" i="1"/>
  <c r="BC110" i="1"/>
  <c r="BC109" i="1"/>
  <c r="BC108" i="1"/>
  <c r="BC107" i="1"/>
  <c r="BC106" i="1"/>
  <c r="BC105" i="1"/>
  <c r="BC104" i="1"/>
  <c r="BC103" i="1"/>
  <c r="BC102" i="1"/>
  <c r="BC101" i="1"/>
  <c r="BC100" i="1"/>
  <c r="BC99" i="1"/>
  <c r="BC98" i="1"/>
  <c r="BC97" i="1"/>
  <c r="BC96" i="1"/>
  <c r="BC95" i="1"/>
  <c r="BC94" i="1"/>
  <c r="BC93" i="1"/>
  <c r="BC92" i="1"/>
  <c r="BC91" i="1"/>
  <c r="BC90" i="1"/>
  <c r="BC89" i="1"/>
  <c r="BC88" i="1"/>
  <c r="BC87" i="1"/>
  <c r="BC86" i="1"/>
  <c r="BC85" i="1"/>
  <c r="BC84" i="1"/>
  <c r="BC83" i="1"/>
  <c r="BC82" i="1"/>
  <c r="BC81" i="1"/>
  <c r="BC80" i="1"/>
  <c r="BC79" i="1"/>
  <c r="BC78" i="1"/>
  <c r="BC77" i="1"/>
  <c r="BC76" i="1"/>
  <c r="BC75" i="1"/>
  <c r="BC74" i="1"/>
  <c r="BC73" i="1"/>
  <c r="BC72" i="1"/>
  <c r="BC71" i="1"/>
  <c r="BC70" i="1"/>
  <c r="BC69" i="1"/>
  <c r="BC68" i="1"/>
  <c r="BC67" i="1"/>
  <c r="BC66" i="1"/>
  <c r="BC65" i="1"/>
  <c r="BC64" i="1"/>
  <c r="BC63" i="1"/>
  <c r="BC62" i="1"/>
  <c r="BC61" i="1"/>
  <c r="BC60" i="1"/>
  <c r="BC59" i="1"/>
  <c r="BC58" i="1"/>
  <c r="BC57" i="1"/>
  <c r="BC56" i="1"/>
  <c r="BC55" i="1"/>
  <c r="BC54" i="1"/>
  <c r="BC53" i="1"/>
  <c r="BC52" i="1"/>
  <c r="BC51" i="1"/>
  <c r="BC50" i="1"/>
  <c r="BC49" i="1"/>
  <c r="BC48" i="1"/>
  <c r="BC47" i="1"/>
  <c r="BC46" i="1"/>
  <c r="BC45" i="1"/>
  <c r="BC44" i="1"/>
  <c r="BC43" i="1"/>
  <c r="BC42" i="1"/>
  <c r="BC41" i="1"/>
  <c r="BC40" i="1"/>
  <c r="BC39" i="1"/>
  <c r="BC38" i="1"/>
  <c r="BC37" i="1"/>
  <c r="BC36" i="1"/>
  <c r="BC35" i="1"/>
  <c r="BC34" i="1"/>
  <c r="BC33" i="1"/>
  <c r="BC32" i="1"/>
  <c r="BC31" i="1"/>
  <c r="BC30" i="1"/>
  <c r="BC29" i="1"/>
  <c r="BC28" i="1"/>
  <c r="BC27" i="1"/>
  <c r="BC26" i="1"/>
  <c r="BC25" i="1"/>
  <c r="BC24" i="1"/>
  <c r="BC23" i="1"/>
  <c r="BC22" i="1"/>
  <c r="BC21" i="1"/>
  <c r="BC20" i="1"/>
  <c r="BC19" i="1"/>
  <c r="BC18" i="1"/>
  <c r="BC17" i="1"/>
  <c r="BC16" i="1"/>
  <c r="BC15" i="1"/>
  <c r="BC14" i="1"/>
  <c r="BC13" i="1"/>
  <c r="BC12" i="1"/>
  <c r="BC11" i="1"/>
  <c r="BC10" i="1"/>
  <c r="BC9" i="1"/>
  <c r="BC8" i="1"/>
  <c r="BC7" i="1"/>
  <c r="BC6" i="1"/>
  <c r="AT6" i="1" l="1"/>
  <c r="AQ388" i="1"/>
  <c r="AQ387" i="1"/>
  <c r="AQ386" i="1"/>
  <c r="AQ385" i="1"/>
  <c r="AQ384" i="1"/>
  <c r="AQ383" i="1"/>
  <c r="AQ382" i="1"/>
  <c r="AQ381" i="1"/>
  <c r="AQ380" i="1"/>
  <c r="AQ379" i="1"/>
  <c r="AQ378" i="1"/>
  <c r="AQ377" i="1"/>
  <c r="AQ376" i="1"/>
  <c r="AQ375" i="1"/>
  <c r="AQ374" i="1"/>
  <c r="AQ373" i="1"/>
  <c r="AQ372" i="1"/>
  <c r="AQ371" i="1"/>
  <c r="AQ370" i="1"/>
  <c r="AQ369" i="1"/>
  <c r="AQ368" i="1"/>
  <c r="AQ367" i="1"/>
  <c r="AQ366" i="1"/>
  <c r="AQ365" i="1"/>
  <c r="AQ364" i="1"/>
  <c r="AQ363" i="1"/>
  <c r="AQ362" i="1"/>
  <c r="AQ361" i="1"/>
  <c r="AQ360" i="1"/>
  <c r="AQ359" i="1"/>
  <c r="AQ358" i="1"/>
  <c r="AQ357" i="1"/>
  <c r="AQ356" i="1"/>
  <c r="AQ355" i="1"/>
  <c r="AQ354" i="1"/>
  <c r="AQ353" i="1"/>
  <c r="AQ352" i="1"/>
  <c r="AQ351" i="1"/>
  <c r="AQ350" i="1"/>
  <c r="AQ349" i="1"/>
  <c r="AQ348" i="1"/>
  <c r="AQ347" i="1"/>
  <c r="AQ346" i="1"/>
  <c r="AQ345" i="1"/>
  <c r="AQ344" i="1"/>
  <c r="AQ343" i="1"/>
  <c r="AQ342" i="1"/>
  <c r="AQ341" i="1"/>
  <c r="AQ340" i="1"/>
  <c r="AQ339" i="1"/>
  <c r="AQ338" i="1"/>
  <c r="AQ337" i="1"/>
  <c r="AQ336" i="1"/>
  <c r="AQ335" i="1"/>
  <c r="AQ334" i="1"/>
  <c r="AQ333" i="1"/>
  <c r="AQ332" i="1"/>
  <c r="AQ331" i="1"/>
  <c r="AQ330" i="1"/>
  <c r="AQ329" i="1"/>
  <c r="AQ328" i="1"/>
  <c r="AQ327" i="1"/>
  <c r="AQ326" i="1"/>
  <c r="AQ325" i="1"/>
  <c r="AQ324" i="1"/>
  <c r="AQ323" i="1"/>
  <c r="AQ322" i="1"/>
  <c r="AQ321" i="1"/>
  <c r="AQ320" i="1"/>
  <c r="AQ319" i="1"/>
  <c r="AQ318" i="1"/>
  <c r="AQ317" i="1"/>
  <c r="AQ316" i="1"/>
  <c r="AQ315" i="1"/>
  <c r="AQ314" i="1"/>
  <c r="AQ313" i="1"/>
  <c r="AQ312" i="1"/>
  <c r="AQ311" i="1"/>
  <c r="AQ310" i="1"/>
  <c r="AQ309" i="1"/>
  <c r="AQ308" i="1"/>
  <c r="AQ307" i="1"/>
  <c r="AQ306" i="1"/>
  <c r="AQ305" i="1"/>
  <c r="AQ304" i="1"/>
  <c r="AQ303" i="1"/>
  <c r="AQ302" i="1"/>
  <c r="AQ301" i="1"/>
  <c r="AQ300" i="1"/>
  <c r="AQ299" i="1"/>
  <c r="AQ298" i="1"/>
  <c r="AQ297" i="1"/>
  <c r="AQ296" i="1"/>
  <c r="AQ295" i="1"/>
  <c r="AQ294" i="1"/>
  <c r="AQ293" i="1"/>
  <c r="AQ292" i="1"/>
  <c r="AQ291" i="1"/>
  <c r="AQ290" i="1"/>
  <c r="AQ289" i="1"/>
  <c r="AQ288" i="1"/>
  <c r="AQ287" i="1"/>
  <c r="AQ286" i="1"/>
  <c r="AQ285" i="1"/>
  <c r="AQ284" i="1"/>
  <c r="AQ283" i="1"/>
  <c r="AQ282" i="1"/>
  <c r="AQ281" i="1"/>
  <c r="AQ280" i="1"/>
  <c r="AQ279" i="1"/>
  <c r="AQ278" i="1"/>
  <c r="AQ277" i="1"/>
  <c r="AQ276" i="1"/>
  <c r="AQ275" i="1"/>
  <c r="AQ274" i="1"/>
  <c r="AQ273" i="1"/>
  <c r="AQ272" i="1"/>
  <c r="AQ271" i="1"/>
  <c r="AQ270" i="1"/>
  <c r="AQ269" i="1"/>
  <c r="AQ268" i="1"/>
  <c r="AQ267" i="1"/>
  <c r="AQ266" i="1"/>
  <c r="AQ265" i="1"/>
  <c r="AQ264" i="1"/>
  <c r="AQ263" i="1"/>
  <c r="AQ262" i="1"/>
  <c r="AQ261" i="1"/>
  <c r="AQ260" i="1"/>
  <c r="AQ259" i="1"/>
  <c r="AQ258" i="1"/>
  <c r="AQ257" i="1"/>
  <c r="AQ256" i="1"/>
  <c r="AQ255" i="1"/>
  <c r="AQ254" i="1"/>
  <c r="AQ253" i="1"/>
  <c r="AQ252" i="1"/>
  <c r="AQ251" i="1"/>
  <c r="AQ250" i="1"/>
  <c r="AQ249" i="1"/>
  <c r="AQ248" i="1"/>
  <c r="AQ247" i="1"/>
  <c r="AQ246" i="1"/>
  <c r="AQ245" i="1"/>
  <c r="AQ244" i="1"/>
  <c r="AQ243" i="1"/>
  <c r="AQ242" i="1"/>
  <c r="AQ241" i="1"/>
  <c r="AQ240" i="1"/>
  <c r="AQ239" i="1"/>
  <c r="AQ238" i="1"/>
  <c r="AQ237" i="1"/>
  <c r="AQ236" i="1"/>
  <c r="AQ235" i="1"/>
  <c r="AQ234" i="1"/>
  <c r="AQ233" i="1"/>
  <c r="AQ232" i="1"/>
  <c r="AQ231" i="1"/>
  <c r="AQ230" i="1"/>
  <c r="AQ229" i="1"/>
  <c r="AQ228" i="1"/>
  <c r="AQ227" i="1"/>
  <c r="AQ226" i="1"/>
  <c r="AQ225" i="1"/>
  <c r="AQ224" i="1"/>
  <c r="AQ223" i="1"/>
  <c r="AQ222" i="1"/>
  <c r="AQ221" i="1"/>
  <c r="AQ220" i="1"/>
  <c r="AQ219" i="1"/>
  <c r="AQ218" i="1"/>
  <c r="AQ217" i="1"/>
  <c r="AQ216" i="1"/>
  <c r="AQ215" i="1"/>
  <c r="AQ214" i="1"/>
  <c r="AQ213" i="1"/>
  <c r="AQ212" i="1"/>
  <c r="AQ211" i="1"/>
  <c r="AQ210" i="1"/>
  <c r="AQ209" i="1"/>
  <c r="AQ208" i="1"/>
  <c r="AQ207" i="1"/>
  <c r="AQ206" i="1"/>
  <c r="AQ205" i="1"/>
  <c r="AQ204" i="1"/>
  <c r="AQ203" i="1"/>
  <c r="AQ202" i="1"/>
  <c r="AQ201" i="1"/>
  <c r="AQ200" i="1"/>
  <c r="AQ199" i="1"/>
  <c r="AQ198" i="1"/>
  <c r="AQ197" i="1"/>
  <c r="AQ196" i="1"/>
  <c r="AQ195" i="1"/>
  <c r="AQ194" i="1"/>
  <c r="AQ193" i="1"/>
  <c r="AQ192" i="1"/>
  <c r="AQ191" i="1"/>
  <c r="AQ190" i="1"/>
  <c r="AQ189" i="1"/>
  <c r="AQ188" i="1"/>
  <c r="AQ187" i="1"/>
  <c r="AQ186" i="1"/>
  <c r="AQ185" i="1"/>
  <c r="AQ184" i="1"/>
  <c r="AQ183" i="1"/>
  <c r="AQ182" i="1"/>
  <c r="AQ181" i="1"/>
  <c r="AQ180" i="1"/>
  <c r="AQ179" i="1"/>
  <c r="AQ178" i="1"/>
  <c r="AQ177" i="1"/>
  <c r="AQ176" i="1"/>
  <c r="AQ175" i="1"/>
  <c r="AQ174" i="1"/>
  <c r="AQ173" i="1"/>
  <c r="AQ172" i="1"/>
  <c r="AQ171" i="1"/>
  <c r="AQ170" i="1"/>
  <c r="AQ169" i="1"/>
  <c r="AQ168" i="1"/>
  <c r="AQ167" i="1"/>
  <c r="AQ166" i="1"/>
  <c r="AQ165" i="1"/>
  <c r="AQ164" i="1"/>
  <c r="AQ163" i="1"/>
  <c r="AQ162" i="1"/>
  <c r="AQ161" i="1"/>
  <c r="AQ160" i="1"/>
  <c r="AQ159" i="1"/>
  <c r="AQ158" i="1"/>
  <c r="AQ157" i="1"/>
  <c r="AQ156" i="1"/>
  <c r="AQ155" i="1"/>
  <c r="AQ154" i="1"/>
  <c r="AQ153" i="1"/>
  <c r="AQ152" i="1"/>
  <c r="AQ151" i="1"/>
  <c r="AQ150" i="1"/>
  <c r="AQ149" i="1"/>
  <c r="AQ148" i="1"/>
  <c r="AQ147" i="1"/>
  <c r="AQ146" i="1"/>
  <c r="AQ145" i="1"/>
  <c r="AQ144" i="1"/>
  <c r="AQ143" i="1"/>
  <c r="AQ142" i="1"/>
  <c r="AQ141" i="1"/>
  <c r="AQ140" i="1"/>
  <c r="AQ139" i="1"/>
  <c r="AQ138" i="1"/>
  <c r="AQ137" i="1"/>
  <c r="AQ136" i="1"/>
  <c r="AQ135" i="1"/>
  <c r="AQ134" i="1"/>
  <c r="AQ133" i="1"/>
  <c r="AQ132" i="1"/>
  <c r="AQ131" i="1"/>
  <c r="AQ130" i="1"/>
  <c r="AQ129" i="1"/>
  <c r="AQ128" i="1"/>
  <c r="AQ127" i="1"/>
  <c r="AQ126" i="1"/>
  <c r="AQ125" i="1"/>
  <c r="AQ124" i="1"/>
  <c r="AQ123" i="1"/>
  <c r="AQ122" i="1"/>
  <c r="AQ121" i="1"/>
  <c r="AQ120" i="1"/>
  <c r="AQ119" i="1"/>
  <c r="AQ118" i="1"/>
  <c r="AQ117" i="1"/>
  <c r="AQ116" i="1"/>
  <c r="AQ115" i="1"/>
  <c r="AQ114" i="1"/>
  <c r="AQ113" i="1"/>
  <c r="AQ112" i="1"/>
  <c r="AQ111" i="1"/>
  <c r="AQ110" i="1"/>
  <c r="AQ109" i="1"/>
  <c r="AQ108" i="1"/>
  <c r="AQ107" i="1"/>
  <c r="AQ106" i="1"/>
  <c r="AQ105" i="1"/>
  <c r="AQ104" i="1"/>
  <c r="AQ103" i="1"/>
  <c r="AQ102" i="1"/>
  <c r="AQ101" i="1"/>
  <c r="AQ100" i="1"/>
  <c r="AQ99" i="1"/>
  <c r="AQ98" i="1"/>
  <c r="AQ97" i="1"/>
  <c r="AQ96" i="1"/>
  <c r="AQ95" i="1"/>
  <c r="AQ94" i="1"/>
  <c r="AQ93" i="1"/>
  <c r="AQ92" i="1"/>
  <c r="AQ91" i="1"/>
  <c r="AQ90" i="1"/>
  <c r="AQ89" i="1"/>
  <c r="AQ88" i="1"/>
  <c r="AQ87" i="1"/>
  <c r="AQ86" i="1"/>
  <c r="AQ85" i="1"/>
  <c r="AQ84" i="1"/>
  <c r="AQ83" i="1"/>
  <c r="AQ82" i="1"/>
  <c r="AQ81" i="1"/>
  <c r="AQ80" i="1"/>
  <c r="AQ79" i="1"/>
  <c r="AQ78" i="1"/>
  <c r="AQ77" i="1"/>
  <c r="AQ76" i="1"/>
  <c r="AQ75" i="1"/>
  <c r="AQ74" i="1"/>
  <c r="AQ73" i="1"/>
  <c r="AQ72" i="1"/>
  <c r="AQ71" i="1"/>
  <c r="AQ70" i="1"/>
  <c r="AQ69" i="1"/>
  <c r="AQ68" i="1"/>
  <c r="AQ67" i="1"/>
  <c r="AQ66" i="1"/>
  <c r="AQ65" i="1"/>
  <c r="AQ64" i="1"/>
  <c r="AQ63" i="1"/>
  <c r="AQ62" i="1"/>
  <c r="AQ61" i="1"/>
  <c r="AQ60" i="1"/>
  <c r="AQ59" i="1"/>
  <c r="AQ58" i="1"/>
  <c r="AQ57" i="1"/>
  <c r="AQ56" i="1"/>
  <c r="AQ55" i="1"/>
  <c r="AQ54" i="1"/>
  <c r="AQ53" i="1"/>
  <c r="AQ52" i="1"/>
  <c r="AQ51" i="1"/>
  <c r="AQ50" i="1"/>
  <c r="AQ49" i="1"/>
  <c r="AQ48" i="1"/>
  <c r="AQ47" i="1"/>
  <c r="AQ46" i="1"/>
  <c r="AQ45" i="1"/>
  <c r="AQ44" i="1"/>
  <c r="AQ43" i="1"/>
  <c r="AQ42" i="1"/>
  <c r="AQ41" i="1"/>
  <c r="AQ40" i="1"/>
  <c r="AQ39" i="1"/>
  <c r="AQ38" i="1"/>
  <c r="AQ37" i="1"/>
  <c r="AQ36" i="1"/>
  <c r="AQ35" i="1"/>
  <c r="AQ34" i="1"/>
  <c r="AQ33" i="1"/>
  <c r="AQ32" i="1"/>
  <c r="AQ31" i="1"/>
  <c r="AQ30" i="1"/>
  <c r="AQ29" i="1"/>
  <c r="AQ28" i="1"/>
  <c r="AQ27" i="1"/>
  <c r="AQ26" i="1"/>
  <c r="AQ25" i="1"/>
  <c r="AQ24" i="1"/>
  <c r="AQ23" i="1"/>
  <c r="AQ22" i="1"/>
  <c r="AQ21" i="1"/>
  <c r="AQ20" i="1"/>
  <c r="AQ19" i="1"/>
  <c r="AQ18" i="1"/>
  <c r="AQ17" i="1"/>
  <c r="AQ16" i="1"/>
  <c r="AQ15" i="1"/>
  <c r="AQ14" i="1"/>
  <c r="AQ13" i="1"/>
  <c r="AQ12" i="1"/>
  <c r="AQ11" i="1"/>
  <c r="AQ10" i="1"/>
  <c r="AQ9" i="1"/>
  <c r="AQ8" i="1"/>
  <c r="AQ7" i="1"/>
  <c r="AQ6" i="1"/>
  <c r="AP388" i="1"/>
  <c r="AP387" i="1"/>
  <c r="AP386" i="1"/>
  <c r="AP385" i="1"/>
  <c r="AP384" i="1"/>
  <c r="AP383" i="1"/>
  <c r="AP382" i="1"/>
  <c r="AP381" i="1"/>
  <c r="AP380" i="1"/>
  <c r="AP379" i="1"/>
  <c r="AP378" i="1"/>
  <c r="AP377" i="1"/>
  <c r="AP376" i="1"/>
  <c r="AP375" i="1"/>
  <c r="AP374" i="1"/>
  <c r="AP373" i="1"/>
  <c r="AP372" i="1"/>
  <c r="AP371" i="1"/>
  <c r="AP370" i="1"/>
  <c r="AP369" i="1"/>
  <c r="AP368" i="1"/>
  <c r="AP367" i="1"/>
  <c r="AP366" i="1"/>
  <c r="AP365" i="1"/>
  <c r="AP364" i="1"/>
  <c r="AP363" i="1"/>
  <c r="AP362" i="1"/>
  <c r="AP361" i="1"/>
  <c r="AP360" i="1"/>
  <c r="AP359" i="1"/>
  <c r="AP358" i="1"/>
  <c r="AP357" i="1"/>
  <c r="AP356" i="1"/>
  <c r="AP355" i="1"/>
  <c r="AP354" i="1"/>
  <c r="AP353" i="1"/>
  <c r="AP352" i="1"/>
  <c r="AP351" i="1"/>
  <c r="AP350" i="1"/>
  <c r="AP349" i="1"/>
  <c r="AP348" i="1"/>
  <c r="AP347" i="1"/>
  <c r="AP346" i="1"/>
  <c r="AP345" i="1"/>
  <c r="AP344" i="1"/>
  <c r="AP343" i="1"/>
  <c r="AP342" i="1"/>
  <c r="AP341" i="1"/>
  <c r="AP340" i="1"/>
  <c r="AP339" i="1"/>
  <c r="AP338" i="1"/>
  <c r="AP337" i="1"/>
  <c r="AP336" i="1"/>
  <c r="AP335" i="1"/>
  <c r="AP334" i="1"/>
  <c r="AP333" i="1"/>
  <c r="AP332" i="1"/>
  <c r="AP331" i="1"/>
  <c r="AP330" i="1"/>
  <c r="AP329" i="1"/>
  <c r="AP328" i="1"/>
  <c r="AP327" i="1"/>
  <c r="AP326" i="1"/>
  <c r="AP325" i="1"/>
  <c r="AP324" i="1"/>
  <c r="AP323" i="1"/>
  <c r="AP322" i="1"/>
  <c r="AP321" i="1"/>
  <c r="AP320" i="1"/>
  <c r="AP319" i="1"/>
  <c r="AP318" i="1"/>
  <c r="AP317" i="1"/>
  <c r="AP316" i="1"/>
  <c r="AP315" i="1"/>
  <c r="AP314" i="1"/>
  <c r="AP313" i="1"/>
  <c r="AP312" i="1"/>
  <c r="AP311" i="1"/>
  <c r="AP310" i="1"/>
  <c r="AP309" i="1"/>
  <c r="AP308" i="1"/>
  <c r="AP307" i="1"/>
  <c r="AP306" i="1"/>
  <c r="AP305" i="1"/>
  <c r="AP304" i="1"/>
  <c r="AP303" i="1"/>
  <c r="AP302" i="1"/>
  <c r="AP301" i="1"/>
  <c r="AP300" i="1"/>
  <c r="AP299" i="1"/>
  <c r="AP298" i="1"/>
  <c r="AP297" i="1"/>
  <c r="AP296" i="1"/>
  <c r="AP295" i="1"/>
  <c r="AP294" i="1"/>
  <c r="AP293" i="1"/>
  <c r="AP292" i="1"/>
  <c r="AP291" i="1"/>
  <c r="AP290" i="1"/>
  <c r="AP289" i="1"/>
  <c r="AP288" i="1"/>
  <c r="AP287" i="1"/>
  <c r="AP286" i="1"/>
  <c r="AP285" i="1"/>
  <c r="AP284" i="1"/>
  <c r="AP283" i="1"/>
  <c r="AP282" i="1"/>
  <c r="AP281" i="1"/>
  <c r="AP280" i="1"/>
  <c r="AP279" i="1"/>
  <c r="AP278" i="1"/>
  <c r="AP277" i="1"/>
  <c r="AP276" i="1"/>
  <c r="AP275" i="1"/>
  <c r="AP274" i="1"/>
  <c r="AP273" i="1"/>
  <c r="AP272" i="1"/>
  <c r="AP271" i="1"/>
  <c r="AP270" i="1"/>
  <c r="AP269" i="1"/>
  <c r="AP268" i="1"/>
  <c r="AP267" i="1"/>
  <c r="AP266" i="1"/>
  <c r="AP265" i="1"/>
  <c r="AP264" i="1"/>
  <c r="AP263" i="1"/>
  <c r="AP262" i="1"/>
  <c r="AP261" i="1"/>
  <c r="AP260" i="1"/>
  <c r="AP259" i="1"/>
  <c r="AP258" i="1"/>
  <c r="AP257" i="1"/>
  <c r="AP256" i="1"/>
  <c r="AP255" i="1"/>
  <c r="AP254" i="1"/>
  <c r="AP253" i="1"/>
  <c r="AP252" i="1"/>
  <c r="AP251" i="1"/>
  <c r="AP250" i="1"/>
  <c r="AP249" i="1"/>
  <c r="AP248" i="1"/>
  <c r="AP247" i="1"/>
  <c r="AP246" i="1"/>
  <c r="AP245" i="1"/>
  <c r="AP244" i="1"/>
  <c r="AP243" i="1"/>
  <c r="AP242" i="1"/>
  <c r="AP241" i="1"/>
  <c r="AP240" i="1"/>
  <c r="AP239" i="1"/>
  <c r="AP238" i="1"/>
  <c r="AP237" i="1"/>
  <c r="AP236" i="1"/>
  <c r="AP235" i="1"/>
  <c r="AP234" i="1"/>
  <c r="AP233" i="1"/>
  <c r="AP232" i="1"/>
  <c r="AP231" i="1"/>
  <c r="AP230" i="1"/>
  <c r="AP229" i="1"/>
  <c r="AP228" i="1"/>
  <c r="AP227" i="1"/>
  <c r="AP226" i="1"/>
  <c r="AP225" i="1"/>
  <c r="AP224" i="1"/>
  <c r="AP223" i="1"/>
  <c r="AP222" i="1"/>
  <c r="AP221" i="1"/>
  <c r="AP220" i="1"/>
  <c r="AP219" i="1"/>
  <c r="AP218" i="1"/>
  <c r="AP217" i="1"/>
  <c r="AP216" i="1"/>
  <c r="AP215" i="1"/>
  <c r="AP214" i="1"/>
  <c r="AP213" i="1"/>
  <c r="AP212" i="1"/>
  <c r="AP211" i="1"/>
  <c r="AP210" i="1"/>
  <c r="AP209" i="1"/>
  <c r="AP208" i="1"/>
  <c r="AP207" i="1"/>
  <c r="AP206" i="1"/>
  <c r="AP205" i="1"/>
  <c r="AP204" i="1"/>
  <c r="AP203" i="1"/>
  <c r="AP202" i="1"/>
  <c r="AP201" i="1"/>
  <c r="AP200" i="1"/>
  <c r="AP199" i="1"/>
  <c r="AP198" i="1"/>
  <c r="AP197" i="1"/>
  <c r="AP196" i="1"/>
  <c r="AP195" i="1"/>
  <c r="AP194" i="1"/>
  <c r="AP193" i="1"/>
  <c r="AP192" i="1"/>
  <c r="AP191" i="1"/>
  <c r="AP190" i="1"/>
  <c r="AP189" i="1"/>
  <c r="AP188" i="1"/>
  <c r="AP187" i="1"/>
  <c r="AP186" i="1"/>
  <c r="AP185" i="1"/>
  <c r="AP184" i="1"/>
  <c r="AP183" i="1"/>
  <c r="AP182" i="1"/>
  <c r="AP181" i="1"/>
  <c r="AP180" i="1"/>
  <c r="AP179" i="1"/>
  <c r="AP178" i="1"/>
  <c r="AP177" i="1"/>
  <c r="AP176" i="1"/>
  <c r="AP175" i="1"/>
  <c r="AP174" i="1"/>
  <c r="AP173" i="1"/>
  <c r="AP172" i="1"/>
  <c r="AP171" i="1"/>
  <c r="AP170" i="1"/>
  <c r="AP169" i="1"/>
  <c r="AP168" i="1"/>
  <c r="AP167" i="1"/>
  <c r="AP166" i="1"/>
  <c r="AP165" i="1"/>
  <c r="AP164" i="1"/>
  <c r="AP163" i="1"/>
  <c r="AP162" i="1"/>
  <c r="AP161" i="1"/>
  <c r="AP160" i="1"/>
  <c r="AP159" i="1"/>
  <c r="AP158" i="1"/>
  <c r="AP157" i="1"/>
  <c r="AP156" i="1"/>
  <c r="AP155" i="1"/>
  <c r="AP154" i="1"/>
  <c r="AP153" i="1"/>
  <c r="AP152" i="1"/>
  <c r="AP151" i="1"/>
  <c r="AP150" i="1"/>
  <c r="AP149" i="1"/>
  <c r="AP148" i="1"/>
  <c r="AP147" i="1"/>
  <c r="AP146" i="1"/>
  <c r="AP145" i="1"/>
  <c r="AP144" i="1"/>
  <c r="AP143" i="1"/>
  <c r="AP142" i="1"/>
  <c r="AP141" i="1"/>
  <c r="AP140" i="1"/>
  <c r="AP139" i="1"/>
  <c r="AP138" i="1"/>
  <c r="AP137" i="1"/>
  <c r="AP136" i="1"/>
  <c r="AP135" i="1"/>
  <c r="AP134" i="1"/>
  <c r="AP133" i="1"/>
  <c r="AP132" i="1"/>
  <c r="AP131" i="1"/>
  <c r="AP130" i="1"/>
  <c r="AP129" i="1"/>
  <c r="AP128" i="1"/>
  <c r="AP127" i="1"/>
  <c r="AP126" i="1"/>
  <c r="AP125" i="1"/>
  <c r="AP124" i="1"/>
  <c r="AP123" i="1"/>
  <c r="AP122" i="1"/>
  <c r="AP121" i="1"/>
  <c r="AP120" i="1"/>
  <c r="AP119" i="1"/>
  <c r="AP118" i="1"/>
  <c r="AP117" i="1"/>
  <c r="AP116" i="1"/>
  <c r="AP115" i="1"/>
  <c r="AP114" i="1"/>
  <c r="AP113" i="1"/>
  <c r="AP112" i="1"/>
  <c r="AP111" i="1"/>
  <c r="AP110" i="1"/>
  <c r="AP109" i="1"/>
  <c r="AP108" i="1"/>
  <c r="AP107" i="1"/>
  <c r="AP106" i="1"/>
  <c r="AP105" i="1"/>
  <c r="AP104" i="1"/>
  <c r="AP103" i="1"/>
  <c r="AP102" i="1"/>
  <c r="AP101" i="1"/>
  <c r="AP100" i="1"/>
  <c r="AP99" i="1"/>
  <c r="AP98" i="1"/>
  <c r="AP97" i="1"/>
  <c r="AP96" i="1"/>
  <c r="AP95" i="1"/>
  <c r="AP94" i="1"/>
  <c r="AP93" i="1"/>
  <c r="AP92" i="1"/>
  <c r="AP91" i="1"/>
  <c r="AP90" i="1"/>
  <c r="AP89" i="1"/>
  <c r="AP88" i="1"/>
  <c r="AP87" i="1"/>
  <c r="AP86" i="1"/>
  <c r="AP85" i="1"/>
  <c r="AP84" i="1"/>
  <c r="AP83" i="1"/>
  <c r="AP82" i="1"/>
  <c r="AP81" i="1"/>
  <c r="AP80" i="1"/>
  <c r="AP79" i="1"/>
  <c r="AP78" i="1"/>
  <c r="AP77" i="1"/>
  <c r="AP76" i="1"/>
  <c r="AP75" i="1"/>
  <c r="AP74" i="1"/>
  <c r="AP73" i="1"/>
  <c r="AP72" i="1"/>
  <c r="AP71" i="1"/>
  <c r="AP70" i="1"/>
  <c r="AP69" i="1"/>
  <c r="AP68" i="1"/>
  <c r="AP67" i="1"/>
  <c r="AP66" i="1"/>
  <c r="AP65" i="1"/>
  <c r="AP64" i="1"/>
  <c r="AP63" i="1"/>
  <c r="AP62" i="1"/>
  <c r="AP61" i="1"/>
  <c r="AP60" i="1"/>
  <c r="AP59" i="1"/>
  <c r="AP58" i="1"/>
  <c r="AP57" i="1"/>
  <c r="AP56" i="1"/>
  <c r="AP55" i="1"/>
  <c r="AP54" i="1"/>
  <c r="AP53" i="1"/>
  <c r="AP52" i="1"/>
  <c r="AP51" i="1"/>
  <c r="AP50" i="1"/>
  <c r="AP49" i="1"/>
  <c r="AP48" i="1"/>
  <c r="AP47" i="1"/>
  <c r="AP46" i="1"/>
  <c r="AP45" i="1"/>
  <c r="AP44" i="1"/>
  <c r="AP43" i="1"/>
  <c r="AP42" i="1"/>
  <c r="AP41" i="1"/>
  <c r="AP40" i="1"/>
  <c r="AP39" i="1"/>
  <c r="AP38" i="1"/>
  <c r="AP37" i="1"/>
  <c r="AP36" i="1"/>
  <c r="AP35" i="1"/>
  <c r="AP34" i="1"/>
  <c r="AP33" i="1"/>
  <c r="AP32" i="1"/>
  <c r="AP31" i="1"/>
  <c r="AP30" i="1"/>
  <c r="AP29" i="1"/>
  <c r="AP28" i="1"/>
  <c r="AP27" i="1"/>
  <c r="AP26" i="1"/>
  <c r="AP25" i="1"/>
  <c r="AP24" i="1"/>
  <c r="AP23" i="1"/>
  <c r="AP22" i="1"/>
  <c r="AP21" i="1"/>
  <c r="AP20" i="1"/>
  <c r="AP19" i="1"/>
  <c r="AP18" i="1"/>
  <c r="AP17" i="1"/>
  <c r="AP16" i="1"/>
  <c r="AP15" i="1"/>
  <c r="AP14" i="1"/>
  <c r="AP13" i="1"/>
  <c r="AP12" i="1"/>
  <c r="AP11" i="1"/>
  <c r="AP10" i="1"/>
  <c r="AP9" i="1"/>
  <c r="AP8" i="1"/>
  <c r="AP7" i="1"/>
  <c r="AP6" i="1"/>
  <c r="AO388" i="1"/>
  <c r="AO387" i="1"/>
  <c r="AO386" i="1"/>
  <c r="AO385" i="1"/>
  <c r="AO384" i="1"/>
  <c r="AO383" i="1"/>
  <c r="AO382" i="1"/>
  <c r="AO381" i="1"/>
  <c r="AO380" i="1"/>
  <c r="AO379" i="1"/>
  <c r="AO378" i="1"/>
  <c r="AO377" i="1"/>
  <c r="AO376" i="1"/>
  <c r="AO375" i="1"/>
  <c r="AO374" i="1"/>
  <c r="AO373" i="1"/>
  <c r="AO372" i="1"/>
  <c r="AO371" i="1"/>
  <c r="AO370" i="1"/>
  <c r="AO369" i="1"/>
  <c r="AO368" i="1"/>
  <c r="AO367" i="1"/>
  <c r="AO366" i="1"/>
  <c r="AO365" i="1"/>
  <c r="AO364" i="1"/>
  <c r="AO363" i="1"/>
  <c r="AO362" i="1"/>
  <c r="AO361" i="1"/>
  <c r="AO360" i="1"/>
  <c r="AO359" i="1"/>
  <c r="AO358" i="1"/>
  <c r="AO357" i="1"/>
  <c r="AO356" i="1"/>
  <c r="AO355" i="1"/>
  <c r="AO354" i="1"/>
  <c r="AO353" i="1"/>
  <c r="AO352" i="1"/>
  <c r="AO351" i="1"/>
  <c r="AO350" i="1"/>
  <c r="AO349" i="1"/>
  <c r="AO348" i="1"/>
  <c r="AO347" i="1"/>
  <c r="AO346" i="1"/>
  <c r="AO345" i="1"/>
  <c r="AO344" i="1"/>
  <c r="AO343" i="1"/>
  <c r="AO342" i="1"/>
  <c r="AO341" i="1"/>
  <c r="AO340" i="1"/>
  <c r="AO339" i="1"/>
  <c r="AO338" i="1"/>
  <c r="AO337" i="1"/>
  <c r="AO336" i="1"/>
  <c r="AO335" i="1"/>
  <c r="AO334" i="1"/>
  <c r="AO333" i="1"/>
  <c r="AO332" i="1"/>
  <c r="AO331" i="1"/>
  <c r="AO330" i="1"/>
  <c r="AO329" i="1"/>
  <c r="AO328" i="1"/>
  <c r="AO327" i="1"/>
  <c r="AO326" i="1"/>
  <c r="AO325" i="1"/>
  <c r="AO324" i="1"/>
  <c r="AO323" i="1"/>
  <c r="AO322" i="1"/>
  <c r="AO321" i="1"/>
  <c r="AO320" i="1"/>
  <c r="AO319" i="1"/>
  <c r="AO318" i="1"/>
  <c r="AO317" i="1"/>
  <c r="AO316" i="1"/>
  <c r="AO315" i="1"/>
  <c r="AO314" i="1"/>
  <c r="AO313" i="1"/>
  <c r="AO312" i="1"/>
  <c r="AO311" i="1"/>
  <c r="AO310" i="1"/>
  <c r="AO309" i="1"/>
  <c r="AO308" i="1"/>
  <c r="AO307" i="1"/>
  <c r="AO306" i="1"/>
  <c r="AO305" i="1"/>
  <c r="AO304" i="1"/>
  <c r="AO303" i="1"/>
  <c r="AO302" i="1"/>
  <c r="AO301" i="1"/>
  <c r="AO300" i="1"/>
  <c r="AO299" i="1"/>
  <c r="AO298" i="1"/>
  <c r="AO297" i="1"/>
  <c r="AO296" i="1"/>
  <c r="AO295" i="1"/>
  <c r="AO294" i="1"/>
  <c r="AO293" i="1"/>
  <c r="AO292" i="1"/>
  <c r="AO291" i="1"/>
  <c r="AO290" i="1"/>
  <c r="AO289" i="1"/>
  <c r="AO288" i="1"/>
  <c r="AO287" i="1"/>
  <c r="AO286" i="1"/>
  <c r="AO285" i="1"/>
  <c r="AO284" i="1"/>
  <c r="AO283" i="1"/>
  <c r="AO282" i="1"/>
  <c r="AO281" i="1"/>
  <c r="AO280" i="1"/>
  <c r="AO279" i="1"/>
  <c r="AO278" i="1"/>
  <c r="AO277" i="1"/>
  <c r="AO276" i="1"/>
  <c r="AO275" i="1"/>
  <c r="AO274" i="1"/>
  <c r="AO273" i="1"/>
  <c r="AO272" i="1"/>
  <c r="AO271" i="1"/>
  <c r="AO270" i="1"/>
  <c r="AO269" i="1"/>
  <c r="AO268" i="1"/>
  <c r="AO267" i="1"/>
  <c r="AO266" i="1"/>
  <c r="AO265" i="1"/>
  <c r="AO264" i="1"/>
  <c r="AO263" i="1"/>
  <c r="AO262" i="1"/>
  <c r="AO261" i="1"/>
  <c r="AO260" i="1"/>
  <c r="AO259" i="1"/>
  <c r="AO258" i="1"/>
  <c r="AO257" i="1"/>
  <c r="AO256" i="1"/>
  <c r="AO255" i="1"/>
  <c r="AO254" i="1"/>
  <c r="AO253" i="1"/>
  <c r="AO252" i="1"/>
  <c r="AO251" i="1"/>
  <c r="AO250" i="1"/>
  <c r="AO249" i="1"/>
  <c r="AO248" i="1"/>
  <c r="AO247" i="1"/>
  <c r="AO246" i="1"/>
  <c r="AO245" i="1"/>
  <c r="AO244" i="1"/>
  <c r="AO243" i="1"/>
  <c r="AO242" i="1"/>
  <c r="AO241" i="1"/>
  <c r="AO240" i="1"/>
  <c r="AO239" i="1"/>
  <c r="AO238" i="1"/>
  <c r="AO237" i="1"/>
  <c r="AO236" i="1"/>
  <c r="AO235" i="1"/>
  <c r="AO234" i="1"/>
  <c r="AO233" i="1"/>
  <c r="AO232" i="1"/>
  <c r="AO231" i="1"/>
  <c r="AO230" i="1"/>
  <c r="AO229" i="1"/>
  <c r="AO228" i="1"/>
  <c r="AO227" i="1"/>
  <c r="AO226" i="1"/>
  <c r="AO225" i="1"/>
  <c r="AO224" i="1"/>
  <c r="AO223" i="1"/>
  <c r="AO222" i="1"/>
  <c r="AO221" i="1"/>
  <c r="AO220" i="1"/>
  <c r="AO219" i="1"/>
  <c r="AO218" i="1"/>
  <c r="AO217" i="1"/>
  <c r="AO216" i="1"/>
  <c r="AO215" i="1"/>
  <c r="AO214" i="1"/>
  <c r="AO213" i="1"/>
  <c r="AO212" i="1"/>
  <c r="AO211" i="1"/>
  <c r="AO210" i="1"/>
  <c r="AO209" i="1"/>
  <c r="AO208" i="1"/>
  <c r="AO207" i="1"/>
  <c r="AO206" i="1"/>
  <c r="AO205" i="1"/>
  <c r="AO204" i="1"/>
  <c r="AO203" i="1"/>
  <c r="AO202" i="1"/>
  <c r="AO201" i="1"/>
  <c r="AO200" i="1"/>
  <c r="AO199" i="1"/>
  <c r="AO198" i="1"/>
  <c r="AO197" i="1"/>
  <c r="AO196" i="1"/>
  <c r="AO195" i="1"/>
  <c r="AO194" i="1"/>
  <c r="AO193" i="1"/>
  <c r="AO192" i="1"/>
  <c r="AO191" i="1"/>
  <c r="AO190" i="1"/>
  <c r="AO189" i="1"/>
  <c r="AO188" i="1"/>
  <c r="AO187" i="1"/>
  <c r="AO186" i="1"/>
  <c r="AO185" i="1"/>
  <c r="AO184" i="1"/>
  <c r="AO183" i="1"/>
  <c r="AO182" i="1"/>
  <c r="AO181" i="1"/>
  <c r="AO180" i="1"/>
  <c r="AO179" i="1"/>
  <c r="AO178" i="1"/>
  <c r="AO177" i="1"/>
  <c r="AO176" i="1"/>
  <c r="AO175" i="1"/>
  <c r="AO174" i="1"/>
  <c r="AO173" i="1"/>
  <c r="AO172" i="1"/>
  <c r="AO171" i="1"/>
  <c r="AO170" i="1"/>
  <c r="AO169" i="1"/>
  <c r="AO168" i="1"/>
  <c r="AO167" i="1"/>
  <c r="AO166" i="1"/>
  <c r="AO165" i="1"/>
  <c r="AO164" i="1"/>
  <c r="AO163" i="1"/>
  <c r="AO162" i="1"/>
  <c r="AO161" i="1"/>
  <c r="AO160" i="1"/>
  <c r="AO159" i="1"/>
  <c r="AO158" i="1"/>
  <c r="AO157" i="1"/>
  <c r="AO156" i="1"/>
  <c r="AO155" i="1"/>
  <c r="AO154" i="1"/>
  <c r="AO153" i="1"/>
  <c r="AO152" i="1"/>
  <c r="AO151" i="1"/>
  <c r="AO150" i="1"/>
  <c r="AO149" i="1"/>
  <c r="AO148" i="1"/>
  <c r="AO147" i="1"/>
  <c r="AO146" i="1"/>
  <c r="AO145" i="1"/>
  <c r="AO144" i="1"/>
  <c r="AO143" i="1"/>
  <c r="AO142" i="1"/>
  <c r="AO141" i="1"/>
  <c r="AO140" i="1"/>
  <c r="AO139" i="1"/>
  <c r="AO138" i="1"/>
  <c r="AO137" i="1"/>
  <c r="AO136" i="1"/>
  <c r="AO135" i="1"/>
  <c r="AO134" i="1"/>
  <c r="AO133" i="1"/>
  <c r="AO132" i="1"/>
  <c r="AO131" i="1"/>
  <c r="AO130" i="1"/>
  <c r="AO129" i="1"/>
  <c r="AO128" i="1"/>
  <c r="AO127" i="1"/>
  <c r="AO126" i="1"/>
  <c r="AO125" i="1"/>
  <c r="AO124" i="1"/>
  <c r="AO123" i="1"/>
  <c r="AO122" i="1"/>
  <c r="AO121" i="1"/>
  <c r="AO120" i="1"/>
  <c r="AO119" i="1"/>
  <c r="AO118" i="1"/>
  <c r="AO117" i="1"/>
  <c r="AO116" i="1"/>
  <c r="AO115" i="1"/>
  <c r="AO114" i="1"/>
  <c r="AO113" i="1"/>
  <c r="AO112" i="1"/>
  <c r="AO111" i="1"/>
  <c r="AO110" i="1"/>
  <c r="AO109" i="1"/>
  <c r="AO108" i="1"/>
  <c r="AO107" i="1"/>
  <c r="AO106" i="1"/>
  <c r="AO105" i="1"/>
  <c r="AO104" i="1"/>
  <c r="AO103" i="1"/>
  <c r="AO102" i="1"/>
  <c r="AO101" i="1"/>
  <c r="AO100" i="1"/>
  <c r="AO99" i="1"/>
  <c r="AO98" i="1"/>
  <c r="AO97" i="1"/>
  <c r="AO96" i="1"/>
  <c r="AO95" i="1"/>
  <c r="AO94" i="1"/>
  <c r="AO93" i="1"/>
  <c r="AO92" i="1"/>
  <c r="AO91" i="1"/>
  <c r="AO90" i="1"/>
  <c r="AO89" i="1"/>
  <c r="AO88" i="1"/>
  <c r="AO87" i="1"/>
  <c r="AO86" i="1"/>
  <c r="AO85" i="1"/>
  <c r="AO84" i="1"/>
  <c r="AO83" i="1"/>
  <c r="AO82" i="1"/>
  <c r="AO81" i="1"/>
  <c r="AO80" i="1"/>
  <c r="AO79" i="1"/>
  <c r="AO78" i="1"/>
  <c r="AO77" i="1"/>
  <c r="AO76" i="1"/>
  <c r="AO75" i="1"/>
  <c r="AO74" i="1"/>
  <c r="AO73" i="1"/>
  <c r="AO72" i="1"/>
  <c r="AO71" i="1"/>
  <c r="AO70" i="1"/>
  <c r="AO69" i="1"/>
  <c r="AO68" i="1"/>
  <c r="AO67" i="1"/>
  <c r="AO66" i="1"/>
  <c r="AO65" i="1"/>
  <c r="AO64" i="1"/>
  <c r="AO63" i="1"/>
  <c r="AO62" i="1"/>
  <c r="AO61" i="1"/>
  <c r="AO60" i="1"/>
  <c r="AO59" i="1"/>
  <c r="AO58" i="1"/>
  <c r="AO57" i="1"/>
  <c r="AO56" i="1"/>
  <c r="AO55" i="1"/>
  <c r="AO54" i="1"/>
  <c r="AO53" i="1"/>
  <c r="AO52" i="1"/>
  <c r="AO51" i="1"/>
  <c r="AO50" i="1"/>
  <c r="AO49" i="1"/>
  <c r="AO48" i="1"/>
  <c r="AO47" i="1"/>
  <c r="AO46" i="1"/>
  <c r="AO45" i="1"/>
  <c r="AO44" i="1"/>
  <c r="AO43" i="1"/>
  <c r="AO42" i="1"/>
  <c r="AO41" i="1"/>
  <c r="AO40" i="1"/>
  <c r="AO39" i="1"/>
  <c r="AO38" i="1"/>
  <c r="AO37" i="1"/>
  <c r="AO36" i="1"/>
  <c r="AO35" i="1"/>
  <c r="AO34" i="1"/>
  <c r="AO33" i="1"/>
  <c r="AO32" i="1"/>
  <c r="AO31" i="1"/>
  <c r="AO30" i="1"/>
  <c r="AO29" i="1"/>
  <c r="AO28" i="1"/>
  <c r="AO27" i="1"/>
  <c r="AO26" i="1"/>
  <c r="AO25" i="1"/>
  <c r="AO24" i="1"/>
  <c r="AO23" i="1"/>
  <c r="AO22" i="1"/>
  <c r="AO21" i="1"/>
  <c r="AO20" i="1"/>
  <c r="AO19" i="1"/>
  <c r="AO18" i="1"/>
  <c r="AO17" i="1"/>
  <c r="AO16" i="1"/>
  <c r="AO15" i="1"/>
  <c r="AO14" i="1"/>
  <c r="AO13" i="1"/>
  <c r="AO12" i="1"/>
  <c r="AO11" i="1"/>
  <c r="AO10" i="1"/>
  <c r="AO9" i="1"/>
  <c r="AO8" i="1"/>
  <c r="AO7" i="1"/>
  <c r="AO6" i="1"/>
  <c r="AN388" i="1"/>
  <c r="AN387" i="1"/>
  <c r="AN386" i="1"/>
  <c r="AN385" i="1"/>
  <c r="AN384" i="1"/>
  <c r="AN383" i="1"/>
  <c r="AN382" i="1"/>
  <c r="AN381" i="1"/>
  <c r="AN380" i="1"/>
  <c r="AN379" i="1"/>
  <c r="AN378" i="1"/>
  <c r="AN377" i="1"/>
  <c r="AN376" i="1"/>
  <c r="AN375" i="1"/>
  <c r="AN374" i="1"/>
  <c r="AN373" i="1"/>
  <c r="AN372" i="1"/>
  <c r="AN371" i="1"/>
  <c r="AN370" i="1"/>
  <c r="AN369" i="1"/>
  <c r="AN368" i="1"/>
  <c r="AN367" i="1"/>
  <c r="AN366" i="1"/>
  <c r="AN365" i="1"/>
  <c r="AN364" i="1"/>
  <c r="AN363" i="1"/>
  <c r="AN362" i="1"/>
  <c r="AN361" i="1"/>
  <c r="AN360" i="1"/>
  <c r="AN359" i="1"/>
  <c r="AN358" i="1"/>
  <c r="AN357" i="1"/>
  <c r="AN356" i="1"/>
  <c r="AN355" i="1"/>
  <c r="AN354" i="1"/>
  <c r="AN353" i="1"/>
  <c r="AN352" i="1"/>
  <c r="AN351" i="1"/>
  <c r="AN350" i="1"/>
  <c r="AN349" i="1"/>
  <c r="AN348" i="1"/>
  <c r="AN347" i="1"/>
  <c r="AN346" i="1"/>
  <c r="AN345" i="1"/>
  <c r="AN344" i="1"/>
  <c r="AN343" i="1"/>
  <c r="AN342" i="1"/>
  <c r="AN341" i="1"/>
  <c r="AN340" i="1"/>
  <c r="AN339" i="1"/>
  <c r="AN338" i="1"/>
  <c r="AN337" i="1"/>
  <c r="AN336" i="1"/>
  <c r="AN335" i="1"/>
  <c r="AN334" i="1"/>
  <c r="AN333" i="1"/>
  <c r="AN332" i="1"/>
  <c r="AN331" i="1"/>
  <c r="AN330" i="1"/>
  <c r="AN329" i="1"/>
  <c r="AN328" i="1"/>
  <c r="AN327" i="1"/>
  <c r="AN326" i="1"/>
  <c r="AN325" i="1"/>
  <c r="AN324" i="1"/>
  <c r="AN323" i="1"/>
  <c r="AN322" i="1"/>
  <c r="AN321" i="1"/>
  <c r="AN320" i="1"/>
  <c r="AN319" i="1"/>
  <c r="AN318" i="1"/>
  <c r="AN317" i="1"/>
  <c r="AN316" i="1"/>
  <c r="AN315" i="1"/>
  <c r="AN314" i="1"/>
  <c r="AN313" i="1"/>
  <c r="AN312" i="1"/>
  <c r="AN311" i="1"/>
  <c r="AN310" i="1"/>
  <c r="AN309" i="1"/>
  <c r="AN308" i="1"/>
  <c r="AN307" i="1"/>
  <c r="AN306" i="1"/>
  <c r="AN305" i="1"/>
  <c r="AN304" i="1"/>
  <c r="AN303" i="1"/>
  <c r="AN302" i="1"/>
  <c r="AN301" i="1"/>
  <c r="AN300" i="1"/>
  <c r="AN299" i="1"/>
  <c r="AN298" i="1"/>
  <c r="AN297" i="1"/>
  <c r="AN296" i="1"/>
  <c r="AN295" i="1"/>
  <c r="AN294" i="1"/>
  <c r="AN293" i="1"/>
  <c r="AN292" i="1"/>
  <c r="AN291" i="1"/>
  <c r="AN290" i="1"/>
  <c r="AN289" i="1"/>
  <c r="AN288" i="1"/>
  <c r="AN287" i="1"/>
  <c r="AN286" i="1"/>
  <c r="AN285" i="1"/>
  <c r="AN284" i="1"/>
  <c r="AN283" i="1"/>
  <c r="AN282" i="1"/>
  <c r="AN281" i="1"/>
  <c r="AN280" i="1"/>
  <c r="AN279" i="1"/>
  <c r="AN278" i="1"/>
  <c r="AN277" i="1"/>
  <c r="AN276" i="1"/>
  <c r="AN275" i="1"/>
  <c r="AN274" i="1"/>
  <c r="AN273" i="1"/>
  <c r="AN272" i="1"/>
  <c r="AN271" i="1"/>
  <c r="AN270" i="1"/>
  <c r="AN269" i="1"/>
  <c r="AN268" i="1"/>
  <c r="AN267" i="1"/>
  <c r="AN266" i="1"/>
  <c r="AN265" i="1"/>
  <c r="AN264" i="1"/>
  <c r="AN263" i="1"/>
  <c r="AN262" i="1"/>
  <c r="AN261" i="1"/>
  <c r="AN260" i="1"/>
  <c r="AN259" i="1"/>
  <c r="AN258" i="1"/>
  <c r="AN257" i="1"/>
  <c r="AN256" i="1"/>
  <c r="AN255" i="1"/>
  <c r="AN254" i="1"/>
  <c r="AN253" i="1"/>
  <c r="AN252" i="1"/>
  <c r="AN251" i="1"/>
  <c r="AN250" i="1"/>
  <c r="AN249" i="1"/>
  <c r="AN248" i="1"/>
  <c r="AN247" i="1"/>
  <c r="AN246" i="1"/>
  <c r="AN245" i="1"/>
  <c r="AN244" i="1"/>
  <c r="AN243" i="1"/>
  <c r="AN242" i="1"/>
  <c r="AN241" i="1"/>
  <c r="AN240" i="1"/>
  <c r="AN239" i="1"/>
  <c r="AN238" i="1"/>
  <c r="AN237" i="1"/>
  <c r="AN236" i="1"/>
  <c r="AN235" i="1"/>
  <c r="AN234" i="1"/>
  <c r="AN233" i="1"/>
  <c r="AN232" i="1"/>
  <c r="AN231" i="1"/>
  <c r="AN230" i="1"/>
  <c r="AN229" i="1"/>
  <c r="AN228" i="1"/>
  <c r="AN227" i="1"/>
  <c r="AN226" i="1"/>
  <c r="AN225" i="1"/>
  <c r="AN224" i="1"/>
  <c r="AN223" i="1"/>
  <c r="AN222" i="1"/>
  <c r="AN221" i="1"/>
  <c r="AN220" i="1"/>
  <c r="AN219" i="1"/>
  <c r="AN218" i="1"/>
  <c r="AN217" i="1"/>
  <c r="AN216" i="1"/>
  <c r="AN215" i="1"/>
  <c r="AN214" i="1"/>
  <c r="AN213" i="1"/>
  <c r="AN212" i="1"/>
  <c r="AN211" i="1"/>
  <c r="AN210" i="1"/>
  <c r="AN209" i="1"/>
  <c r="AN208" i="1"/>
  <c r="AN207" i="1"/>
  <c r="AN206" i="1"/>
  <c r="AN205" i="1"/>
  <c r="AN204" i="1"/>
  <c r="AN203" i="1"/>
  <c r="AN202" i="1"/>
  <c r="AN201" i="1"/>
  <c r="AN200" i="1"/>
  <c r="AN199" i="1"/>
  <c r="AN198" i="1"/>
  <c r="AN197" i="1"/>
  <c r="AN196" i="1"/>
  <c r="AN195" i="1"/>
  <c r="AN194" i="1"/>
  <c r="AN193" i="1"/>
  <c r="AN192" i="1"/>
  <c r="AN191" i="1"/>
  <c r="AN190" i="1"/>
  <c r="AN189" i="1"/>
  <c r="AN188" i="1"/>
  <c r="AN187" i="1"/>
  <c r="AN186" i="1"/>
  <c r="AN185" i="1"/>
  <c r="AN184" i="1"/>
  <c r="AN183" i="1"/>
  <c r="AN182" i="1"/>
  <c r="AN181" i="1"/>
  <c r="AN180" i="1"/>
  <c r="AN179" i="1"/>
  <c r="AN178" i="1"/>
  <c r="AN177" i="1"/>
  <c r="AN176" i="1"/>
  <c r="AN175" i="1"/>
  <c r="AN174" i="1"/>
  <c r="AN173" i="1"/>
  <c r="AN172" i="1"/>
  <c r="AN171" i="1"/>
  <c r="AN170" i="1"/>
  <c r="AN169" i="1"/>
  <c r="AN168" i="1"/>
  <c r="AN167" i="1"/>
  <c r="AN166" i="1"/>
  <c r="AN165" i="1"/>
  <c r="AN164" i="1"/>
  <c r="AN163" i="1"/>
  <c r="AN162" i="1"/>
  <c r="AN161" i="1"/>
  <c r="AN160" i="1"/>
  <c r="AN159" i="1"/>
  <c r="AN158" i="1"/>
  <c r="AN157" i="1"/>
  <c r="AN156" i="1"/>
  <c r="AN155" i="1"/>
  <c r="AN154" i="1"/>
  <c r="AN153" i="1"/>
  <c r="AN152" i="1"/>
  <c r="AN151" i="1"/>
  <c r="AN150" i="1"/>
  <c r="AN149" i="1"/>
  <c r="AN148" i="1"/>
  <c r="AN147" i="1"/>
  <c r="AN146" i="1"/>
  <c r="AN145" i="1"/>
  <c r="AN144" i="1"/>
  <c r="AN143" i="1"/>
  <c r="AN142" i="1"/>
  <c r="AN141" i="1"/>
  <c r="AN140" i="1"/>
  <c r="AN139" i="1"/>
  <c r="AN138" i="1"/>
  <c r="AN137" i="1"/>
  <c r="AN136" i="1"/>
  <c r="AN135" i="1"/>
  <c r="AN134" i="1"/>
  <c r="AN133" i="1"/>
  <c r="AN132" i="1"/>
  <c r="AN131" i="1"/>
  <c r="AN130" i="1"/>
  <c r="AN129" i="1"/>
  <c r="AN128" i="1"/>
  <c r="AN127" i="1"/>
  <c r="AN126" i="1"/>
  <c r="AN125" i="1"/>
  <c r="AN124" i="1"/>
  <c r="AN123" i="1"/>
  <c r="AN122" i="1"/>
  <c r="AN121" i="1"/>
  <c r="AN120" i="1"/>
  <c r="AN119" i="1"/>
  <c r="AN118" i="1"/>
  <c r="AN117" i="1"/>
  <c r="AN116" i="1"/>
  <c r="AN115" i="1"/>
  <c r="AN114" i="1"/>
  <c r="AN113" i="1"/>
  <c r="AN112" i="1"/>
  <c r="AN111" i="1"/>
  <c r="AN110" i="1"/>
  <c r="AN109" i="1"/>
  <c r="AN108" i="1"/>
  <c r="AN107" i="1"/>
  <c r="AN106" i="1"/>
  <c r="AN105" i="1"/>
  <c r="AN104" i="1"/>
  <c r="AN103" i="1"/>
  <c r="AN102" i="1"/>
  <c r="AN101" i="1"/>
  <c r="AN100" i="1"/>
  <c r="AN99" i="1"/>
  <c r="AN98" i="1"/>
  <c r="AN97" i="1"/>
  <c r="AN96" i="1"/>
  <c r="AN95" i="1"/>
  <c r="AN94" i="1"/>
  <c r="AN93" i="1"/>
  <c r="AN92" i="1"/>
  <c r="AN91" i="1"/>
  <c r="AN90" i="1"/>
  <c r="AN89" i="1"/>
  <c r="AN88" i="1"/>
  <c r="AN87" i="1"/>
  <c r="AN86" i="1"/>
  <c r="AN85" i="1"/>
  <c r="AN84" i="1"/>
  <c r="AN83" i="1"/>
  <c r="AN82" i="1"/>
  <c r="AN81" i="1"/>
  <c r="AN80" i="1"/>
  <c r="AN79" i="1"/>
  <c r="AN78" i="1"/>
  <c r="AN77" i="1"/>
  <c r="AN76" i="1"/>
  <c r="AN75" i="1"/>
  <c r="AN74" i="1"/>
  <c r="AN73" i="1"/>
  <c r="AN72" i="1"/>
  <c r="AN71" i="1"/>
  <c r="AN70" i="1"/>
  <c r="AN69" i="1"/>
  <c r="AN68" i="1"/>
  <c r="AN67" i="1"/>
  <c r="AN66" i="1"/>
  <c r="AN65" i="1"/>
  <c r="AN64" i="1"/>
  <c r="AN63" i="1"/>
  <c r="AN62" i="1"/>
  <c r="AN61" i="1"/>
  <c r="AN60" i="1"/>
  <c r="AN59" i="1"/>
  <c r="AN58" i="1"/>
  <c r="AN57" i="1"/>
  <c r="AN56" i="1"/>
  <c r="AN55" i="1"/>
  <c r="AN54" i="1"/>
  <c r="AN53" i="1"/>
  <c r="AN52" i="1"/>
  <c r="AN51" i="1"/>
  <c r="AN50" i="1"/>
  <c r="AN49" i="1"/>
  <c r="AN48" i="1"/>
  <c r="AN47" i="1"/>
  <c r="AN46" i="1"/>
  <c r="AN45" i="1"/>
  <c r="AN44" i="1"/>
  <c r="AN43" i="1"/>
  <c r="AN42" i="1"/>
  <c r="AN41" i="1"/>
  <c r="AN40" i="1"/>
  <c r="AN39" i="1"/>
  <c r="AN38" i="1"/>
  <c r="AN37" i="1"/>
  <c r="AN36" i="1"/>
  <c r="AN35" i="1"/>
  <c r="AN34" i="1"/>
  <c r="AN33" i="1"/>
  <c r="AN32" i="1"/>
  <c r="AN31" i="1"/>
  <c r="AN30" i="1"/>
  <c r="AN29" i="1"/>
  <c r="AN28" i="1"/>
  <c r="AN27" i="1"/>
  <c r="AN26" i="1"/>
  <c r="AN25" i="1"/>
  <c r="AN24" i="1"/>
  <c r="AN23" i="1"/>
  <c r="AN22" i="1"/>
  <c r="AN21" i="1"/>
  <c r="AN20" i="1"/>
  <c r="AN19" i="1"/>
  <c r="AN18" i="1"/>
  <c r="AN17" i="1"/>
  <c r="AN16" i="1"/>
  <c r="AN15" i="1"/>
  <c r="AN14" i="1"/>
  <c r="AN13" i="1"/>
  <c r="AN12" i="1"/>
  <c r="AN11" i="1"/>
  <c r="AN10" i="1"/>
  <c r="AN9" i="1"/>
  <c r="AN8" i="1"/>
  <c r="AN7" i="1"/>
  <c r="AN6" i="1"/>
  <c r="AM388" i="1"/>
  <c r="AM387" i="1"/>
  <c r="AM386" i="1"/>
  <c r="AM385" i="1"/>
  <c r="AM384" i="1"/>
  <c r="AM383" i="1"/>
  <c r="AM382" i="1"/>
  <c r="AM381" i="1"/>
  <c r="AM380" i="1"/>
  <c r="AM379" i="1"/>
  <c r="AM378" i="1"/>
  <c r="AM377" i="1"/>
  <c r="AM376" i="1"/>
  <c r="AM375" i="1"/>
  <c r="AM374" i="1"/>
  <c r="AM373" i="1"/>
  <c r="AM372" i="1"/>
  <c r="AM371" i="1"/>
  <c r="AM370" i="1"/>
  <c r="AM369" i="1"/>
  <c r="AM368" i="1"/>
  <c r="AM367" i="1"/>
  <c r="AM366" i="1"/>
  <c r="AM365" i="1"/>
  <c r="AM364" i="1"/>
  <c r="AM363" i="1"/>
  <c r="AM362" i="1"/>
  <c r="AM361" i="1"/>
  <c r="AM360" i="1"/>
  <c r="AM359" i="1"/>
  <c r="AM358" i="1"/>
  <c r="AM357" i="1"/>
  <c r="AM356" i="1"/>
  <c r="AM355" i="1"/>
  <c r="AM354" i="1"/>
  <c r="AM353" i="1"/>
  <c r="AM352" i="1"/>
  <c r="AM351" i="1"/>
  <c r="AM350" i="1"/>
  <c r="AM349" i="1"/>
  <c r="AM348" i="1"/>
  <c r="AM347" i="1"/>
  <c r="AM346" i="1"/>
  <c r="AM345" i="1"/>
  <c r="AM344" i="1"/>
  <c r="AM343" i="1"/>
  <c r="AM342" i="1"/>
  <c r="AM341" i="1"/>
  <c r="AM340" i="1"/>
  <c r="AM339" i="1"/>
  <c r="AM338" i="1"/>
  <c r="AM337" i="1"/>
  <c r="AM336" i="1"/>
  <c r="AM335" i="1"/>
  <c r="AM334" i="1"/>
  <c r="AM333" i="1"/>
  <c r="AM332" i="1"/>
  <c r="AM331" i="1"/>
  <c r="AM330" i="1"/>
  <c r="AM329" i="1"/>
  <c r="AM328" i="1"/>
  <c r="AM327" i="1"/>
  <c r="AM326" i="1"/>
  <c r="AM325" i="1"/>
  <c r="AM324" i="1"/>
  <c r="AM323" i="1"/>
  <c r="AM322" i="1"/>
  <c r="AM321" i="1"/>
  <c r="AM320" i="1"/>
  <c r="AM319" i="1"/>
  <c r="AM318" i="1"/>
  <c r="AM317" i="1"/>
  <c r="AM316" i="1"/>
  <c r="AM315" i="1"/>
  <c r="AM314" i="1"/>
  <c r="AM313" i="1"/>
  <c r="AM312" i="1"/>
  <c r="AM311" i="1"/>
  <c r="AM310" i="1"/>
  <c r="AM309" i="1"/>
  <c r="AM308" i="1"/>
  <c r="AM307" i="1"/>
  <c r="AM306" i="1"/>
  <c r="AM305" i="1"/>
  <c r="AM304" i="1"/>
  <c r="AM303" i="1"/>
  <c r="AM302" i="1"/>
  <c r="AM301" i="1"/>
  <c r="AM300" i="1"/>
  <c r="AM299" i="1"/>
  <c r="AM298" i="1"/>
  <c r="AM297" i="1"/>
  <c r="AM296" i="1"/>
  <c r="AM295" i="1"/>
  <c r="AM294" i="1"/>
  <c r="AM293" i="1"/>
  <c r="AM292" i="1"/>
  <c r="AM291" i="1"/>
  <c r="AM290" i="1"/>
  <c r="AM289" i="1"/>
  <c r="AM288" i="1"/>
  <c r="AM287" i="1"/>
  <c r="AM286" i="1"/>
  <c r="AM285" i="1"/>
  <c r="AM284" i="1"/>
  <c r="AM283" i="1"/>
  <c r="AM282" i="1"/>
  <c r="AM281" i="1"/>
  <c r="AM280" i="1"/>
  <c r="AM279" i="1"/>
  <c r="AM278" i="1"/>
  <c r="AM277" i="1"/>
  <c r="AM276" i="1"/>
  <c r="AM275" i="1"/>
  <c r="AM274" i="1"/>
  <c r="AM273" i="1"/>
  <c r="AM272" i="1"/>
  <c r="AM271" i="1"/>
  <c r="AM270" i="1"/>
  <c r="AM269" i="1"/>
  <c r="AM268" i="1"/>
  <c r="AM267" i="1"/>
  <c r="AM266" i="1"/>
  <c r="AM265" i="1"/>
  <c r="AM264" i="1"/>
  <c r="AM263" i="1"/>
  <c r="AM262" i="1"/>
  <c r="AM261" i="1"/>
  <c r="AM260" i="1"/>
  <c r="AM259" i="1"/>
  <c r="AM258" i="1"/>
  <c r="AM257" i="1"/>
  <c r="AM256" i="1"/>
  <c r="AM255" i="1"/>
  <c r="AM254" i="1"/>
  <c r="AM253" i="1"/>
  <c r="AM252" i="1"/>
  <c r="AM251" i="1"/>
  <c r="AM250" i="1"/>
  <c r="AM249" i="1"/>
  <c r="AM248" i="1"/>
  <c r="AM247" i="1"/>
  <c r="AM246" i="1"/>
  <c r="AM245" i="1"/>
  <c r="AM244" i="1"/>
  <c r="AM243" i="1"/>
  <c r="AM242" i="1"/>
  <c r="AM241" i="1"/>
  <c r="AM240" i="1"/>
  <c r="AM239" i="1"/>
  <c r="AM238" i="1"/>
  <c r="AM237" i="1"/>
  <c r="AM236" i="1"/>
  <c r="AM235" i="1"/>
  <c r="AM234" i="1"/>
  <c r="AM233" i="1"/>
  <c r="AM232" i="1"/>
  <c r="AM231" i="1"/>
  <c r="AM230" i="1"/>
  <c r="AM229" i="1"/>
  <c r="AM228" i="1"/>
  <c r="AM227" i="1"/>
  <c r="AM226" i="1"/>
  <c r="AM225" i="1"/>
  <c r="AM224" i="1"/>
  <c r="AM223" i="1"/>
  <c r="AM222" i="1"/>
  <c r="AM221" i="1"/>
  <c r="AM220" i="1"/>
  <c r="AM219" i="1"/>
  <c r="AM218" i="1"/>
  <c r="AM217" i="1"/>
  <c r="AM216" i="1"/>
  <c r="AM215" i="1"/>
  <c r="AM214" i="1"/>
  <c r="AM213" i="1"/>
  <c r="AM212" i="1"/>
  <c r="AM211" i="1"/>
  <c r="AM210" i="1"/>
  <c r="AM209" i="1"/>
  <c r="AM208" i="1"/>
  <c r="AM207" i="1"/>
  <c r="AM206" i="1"/>
  <c r="AM205" i="1"/>
  <c r="AM204" i="1"/>
  <c r="AM203" i="1"/>
  <c r="AM202" i="1"/>
  <c r="AM201" i="1"/>
  <c r="AM200" i="1"/>
  <c r="AM199" i="1"/>
  <c r="AM198" i="1"/>
  <c r="AM197" i="1"/>
  <c r="AM196" i="1"/>
  <c r="AM195" i="1"/>
  <c r="AM194" i="1"/>
  <c r="AM193" i="1"/>
  <c r="AM192" i="1"/>
  <c r="AM191" i="1"/>
  <c r="AM190" i="1"/>
  <c r="AM189" i="1"/>
  <c r="AM188" i="1"/>
  <c r="AM187" i="1"/>
  <c r="AM186" i="1"/>
  <c r="AM185" i="1"/>
  <c r="AM184" i="1"/>
  <c r="AM183" i="1"/>
  <c r="AM182" i="1"/>
  <c r="AM181" i="1"/>
  <c r="AM180" i="1"/>
  <c r="AM179" i="1"/>
  <c r="AM178" i="1"/>
  <c r="AM177" i="1"/>
  <c r="AM176" i="1"/>
  <c r="AM175" i="1"/>
  <c r="AM174" i="1"/>
  <c r="AM173" i="1"/>
  <c r="AM172" i="1"/>
  <c r="AM171" i="1"/>
  <c r="AM170" i="1"/>
  <c r="AM169" i="1"/>
  <c r="AM168" i="1"/>
  <c r="AM167" i="1"/>
  <c r="AM166" i="1"/>
  <c r="AM165" i="1"/>
  <c r="AM164" i="1"/>
  <c r="AM163" i="1"/>
  <c r="AM162" i="1"/>
  <c r="AM161" i="1"/>
  <c r="AM160" i="1"/>
  <c r="AM159" i="1"/>
  <c r="AM158" i="1"/>
  <c r="AM157" i="1"/>
  <c r="AM156" i="1"/>
  <c r="AM155" i="1"/>
  <c r="AM154" i="1"/>
  <c r="AM153" i="1"/>
  <c r="AM152" i="1"/>
  <c r="AM151" i="1"/>
  <c r="AM150" i="1"/>
  <c r="AM149" i="1"/>
  <c r="AM148" i="1"/>
  <c r="AM147" i="1"/>
  <c r="AM146" i="1"/>
  <c r="AM145" i="1"/>
  <c r="AM144" i="1"/>
  <c r="AM143" i="1"/>
  <c r="AM142" i="1"/>
  <c r="AM141" i="1"/>
  <c r="AM140" i="1"/>
  <c r="AM139" i="1"/>
  <c r="AM138" i="1"/>
  <c r="AM137" i="1"/>
  <c r="AM136" i="1"/>
  <c r="AM135" i="1"/>
  <c r="AM134" i="1"/>
  <c r="AM133" i="1"/>
  <c r="AM132" i="1"/>
  <c r="AM131" i="1"/>
  <c r="AM130" i="1"/>
  <c r="AM129" i="1"/>
  <c r="AM128" i="1"/>
  <c r="AM127" i="1"/>
  <c r="AM126" i="1"/>
  <c r="AM125" i="1"/>
  <c r="AM124" i="1"/>
  <c r="AM123" i="1"/>
  <c r="AM122" i="1"/>
  <c r="AM121" i="1"/>
  <c r="AM120" i="1"/>
  <c r="AM119" i="1"/>
  <c r="AM118" i="1"/>
  <c r="AM117" i="1"/>
  <c r="AM116" i="1"/>
  <c r="AM115" i="1"/>
  <c r="AM114" i="1"/>
  <c r="AM113" i="1"/>
  <c r="AM112" i="1"/>
  <c r="AM111" i="1"/>
  <c r="AM110" i="1"/>
  <c r="AM109" i="1"/>
  <c r="AM108" i="1"/>
  <c r="AM107" i="1"/>
  <c r="AM106" i="1"/>
  <c r="AM105" i="1"/>
  <c r="AM104" i="1"/>
  <c r="AM103" i="1"/>
  <c r="AM102" i="1"/>
  <c r="AM101" i="1"/>
  <c r="AM100" i="1"/>
  <c r="AM99" i="1"/>
  <c r="AM98" i="1"/>
  <c r="AM97" i="1"/>
  <c r="AM96" i="1"/>
  <c r="AM95" i="1"/>
  <c r="AM94" i="1"/>
  <c r="AM93" i="1"/>
  <c r="AM92" i="1"/>
  <c r="AM91" i="1"/>
  <c r="AM90" i="1"/>
  <c r="AM89" i="1"/>
  <c r="AM88" i="1"/>
  <c r="AM87" i="1"/>
  <c r="AM86" i="1"/>
  <c r="AM85" i="1"/>
  <c r="AM84" i="1"/>
  <c r="AM83" i="1"/>
  <c r="AM82" i="1"/>
  <c r="AM81" i="1"/>
  <c r="AM80" i="1"/>
  <c r="AM79" i="1"/>
  <c r="AM78" i="1"/>
  <c r="AM77" i="1"/>
  <c r="AM76" i="1"/>
  <c r="AM75" i="1"/>
  <c r="AM74" i="1"/>
  <c r="AM73" i="1"/>
  <c r="AM72" i="1"/>
  <c r="AM71" i="1"/>
  <c r="AM70" i="1"/>
  <c r="AM69" i="1"/>
  <c r="AM68" i="1"/>
  <c r="AM67" i="1"/>
  <c r="AM66" i="1"/>
  <c r="AM65" i="1"/>
  <c r="AM64" i="1"/>
  <c r="AM63" i="1"/>
  <c r="AM62" i="1"/>
  <c r="AM61" i="1"/>
  <c r="AM60" i="1"/>
  <c r="AM59" i="1"/>
  <c r="AM58" i="1"/>
  <c r="AM57" i="1"/>
  <c r="AM56" i="1"/>
  <c r="AM55" i="1"/>
  <c r="AM54" i="1"/>
  <c r="AM53" i="1"/>
  <c r="AM52" i="1"/>
  <c r="AM51" i="1"/>
  <c r="AM50" i="1"/>
  <c r="AM49" i="1"/>
  <c r="AM48" i="1"/>
  <c r="AM47" i="1"/>
  <c r="AM46" i="1"/>
  <c r="AM45" i="1"/>
  <c r="AM44" i="1"/>
  <c r="AM43" i="1"/>
  <c r="AM42" i="1"/>
  <c r="AM41" i="1"/>
  <c r="AM40" i="1"/>
  <c r="AM39" i="1"/>
  <c r="AM38" i="1"/>
  <c r="AM37" i="1"/>
  <c r="AM36" i="1"/>
  <c r="AM35" i="1"/>
  <c r="AM34" i="1"/>
  <c r="AM33" i="1"/>
  <c r="AM32" i="1"/>
  <c r="AM31" i="1"/>
  <c r="AM30" i="1"/>
  <c r="AM29" i="1"/>
  <c r="AM28" i="1"/>
  <c r="AM27" i="1"/>
  <c r="AM26" i="1"/>
  <c r="AM25" i="1"/>
  <c r="AM24" i="1"/>
  <c r="AM23" i="1"/>
  <c r="AM22" i="1"/>
  <c r="AM21" i="1"/>
  <c r="AM20" i="1"/>
  <c r="AM19" i="1"/>
  <c r="AM18" i="1"/>
  <c r="AM17" i="1"/>
  <c r="AM16" i="1"/>
  <c r="AM15" i="1"/>
  <c r="AM14" i="1"/>
  <c r="AM13" i="1"/>
  <c r="AM12" i="1"/>
  <c r="AM11" i="1"/>
  <c r="AM10" i="1"/>
  <c r="AM9" i="1"/>
  <c r="AM8" i="1"/>
  <c r="AM7" i="1"/>
  <c r="AM6" i="1"/>
  <c r="AL388" i="1"/>
  <c r="AL387" i="1"/>
  <c r="AL386" i="1"/>
  <c r="AL385" i="1"/>
  <c r="AL384" i="1"/>
  <c r="AL383" i="1"/>
  <c r="AL382" i="1"/>
  <c r="AL381" i="1"/>
  <c r="AL380" i="1"/>
  <c r="AL379" i="1"/>
  <c r="AL378" i="1"/>
  <c r="AL377" i="1"/>
  <c r="AL376" i="1"/>
  <c r="AL375" i="1"/>
  <c r="AL374" i="1"/>
  <c r="AL373" i="1"/>
  <c r="AL372" i="1"/>
  <c r="AL371" i="1"/>
  <c r="AL370" i="1"/>
  <c r="AL369" i="1"/>
  <c r="AL368" i="1"/>
  <c r="AL367" i="1"/>
  <c r="AL366" i="1"/>
  <c r="AL365" i="1"/>
  <c r="AL364" i="1"/>
  <c r="AL363" i="1"/>
  <c r="AL362" i="1"/>
  <c r="AL361" i="1"/>
  <c r="AL360" i="1"/>
  <c r="AL359" i="1"/>
  <c r="AL358" i="1"/>
  <c r="AL357" i="1"/>
  <c r="AL356" i="1"/>
  <c r="AL355" i="1"/>
  <c r="AL354" i="1"/>
  <c r="AL353" i="1"/>
  <c r="AL352" i="1"/>
  <c r="AL351" i="1"/>
  <c r="AL350" i="1"/>
  <c r="AL349" i="1"/>
  <c r="AL348" i="1"/>
  <c r="AL347" i="1"/>
  <c r="AL346" i="1"/>
  <c r="AL345" i="1"/>
  <c r="AL344" i="1"/>
  <c r="AL343" i="1"/>
  <c r="AL342" i="1"/>
  <c r="AL341" i="1"/>
  <c r="AL340" i="1"/>
  <c r="AL339" i="1"/>
  <c r="AL338" i="1"/>
  <c r="AL337" i="1"/>
  <c r="AL336" i="1"/>
  <c r="AL335" i="1"/>
  <c r="AL334" i="1"/>
  <c r="AL333" i="1"/>
  <c r="AL332" i="1"/>
  <c r="AL331" i="1"/>
  <c r="AL330" i="1"/>
  <c r="AL329" i="1"/>
  <c r="AL328" i="1"/>
  <c r="AL327" i="1"/>
  <c r="AL326" i="1"/>
  <c r="AL325" i="1"/>
  <c r="AL324" i="1"/>
  <c r="AL323" i="1"/>
  <c r="AL322" i="1"/>
  <c r="AL321" i="1"/>
  <c r="AL320" i="1"/>
  <c r="AL319" i="1"/>
  <c r="AL318" i="1"/>
  <c r="AL317" i="1"/>
  <c r="AL316" i="1"/>
  <c r="AL315" i="1"/>
  <c r="AL314" i="1"/>
  <c r="AL313" i="1"/>
  <c r="AL312" i="1"/>
  <c r="AL311" i="1"/>
  <c r="AL310" i="1"/>
  <c r="AL309" i="1"/>
  <c r="AL308" i="1"/>
  <c r="AL307" i="1"/>
  <c r="AL306" i="1"/>
  <c r="AL305" i="1"/>
  <c r="AL304" i="1"/>
  <c r="AL303" i="1"/>
  <c r="AL302" i="1"/>
  <c r="AL301" i="1"/>
  <c r="AL300" i="1"/>
  <c r="AL299" i="1"/>
  <c r="AL298" i="1"/>
  <c r="AL297" i="1"/>
  <c r="AL296" i="1"/>
  <c r="AL295" i="1"/>
  <c r="AL294" i="1"/>
  <c r="AL293" i="1"/>
  <c r="AL292" i="1"/>
  <c r="AL291" i="1"/>
  <c r="AL290" i="1"/>
  <c r="AL289" i="1"/>
  <c r="AL288" i="1"/>
  <c r="AL287" i="1"/>
  <c r="AL286" i="1"/>
  <c r="AL285" i="1"/>
  <c r="AL284" i="1"/>
  <c r="AL283" i="1"/>
  <c r="AL282" i="1"/>
  <c r="AL281" i="1"/>
  <c r="AL280" i="1"/>
  <c r="AL279" i="1"/>
  <c r="AL278" i="1"/>
  <c r="AL277" i="1"/>
  <c r="AL276" i="1"/>
  <c r="AL275" i="1"/>
  <c r="AL274" i="1"/>
  <c r="AL273" i="1"/>
  <c r="AL272" i="1"/>
  <c r="AL271" i="1"/>
  <c r="AL270" i="1"/>
  <c r="AL269" i="1"/>
  <c r="AL268" i="1"/>
  <c r="AL267" i="1"/>
  <c r="AL266" i="1"/>
  <c r="AL265" i="1"/>
  <c r="AL264" i="1"/>
  <c r="AL263" i="1"/>
  <c r="AL262" i="1"/>
  <c r="AL261" i="1"/>
  <c r="AL260" i="1"/>
  <c r="AL259" i="1"/>
  <c r="AL258" i="1"/>
  <c r="AL257" i="1"/>
  <c r="AL256" i="1"/>
  <c r="AL255" i="1"/>
  <c r="AL254" i="1"/>
  <c r="AL253" i="1"/>
  <c r="AL252" i="1"/>
  <c r="AL251" i="1"/>
  <c r="AL250" i="1"/>
  <c r="AL249" i="1"/>
  <c r="AL248" i="1"/>
  <c r="AL247" i="1"/>
  <c r="AL246" i="1"/>
  <c r="AL245" i="1"/>
  <c r="AL244" i="1"/>
  <c r="AL243" i="1"/>
  <c r="AL242" i="1"/>
  <c r="AL241" i="1"/>
  <c r="AL240" i="1"/>
  <c r="AL239" i="1"/>
  <c r="AL238" i="1"/>
  <c r="AL237" i="1"/>
  <c r="AL236" i="1"/>
  <c r="AL235" i="1"/>
  <c r="AL234" i="1"/>
  <c r="AL233" i="1"/>
  <c r="AL232" i="1"/>
  <c r="AL231" i="1"/>
  <c r="AL230" i="1"/>
  <c r="AL229" i="1"/>
  <c r="AL228" i="1"/>
  <c r="AL227" i="1"/>
  <c r="AL226" i="1"/>
  <c r="AL225" i="1"/>
  <c r="AL224" i="1"/>
  <c r="AL223" i="1"/>
  <c r="AL222" i="1"/>
  <c r="AL221" i="1"/>
  <c r="AL220" i="1"/>
  <c r="AL219" i="1"/>
  <c r="AL218" i="1"/>
  <c r="AL217" i="1"/>
  <c r="AL216" i="1"/>
  <c r="AL215" i="1"/>
  <c r="AL214" i="1"/>
  <c r="AL213" i="1"/>
  <c r="AL212" i="1"/>
  <c r="AL211" i="1"/>
  <c r="AL210" i="1"/>
  <c r="AL209" i="1"/>
  <c r="AL208" i="1"/>
  <c r="AL207" i="1"/>
  <c r="AL206" i="1"/>
  <c r="AL205" i="1"/>
  <c r="AL204" i="1"/>
  <c r="AL203" i="1"/>
  <c r="AL202" i="1"/>
  <c r="AL201" i="1"/>
  <c r="AL200" i="1"/>
  <c r="AL199" i="1"/>
  <c r="AL198" i="1"/>
  <c r="AL197" i="1"/>
  <c r="AL196" i="1"/>
  <c r="AL195" i="1"/>
  <c r="AL194" i="1"/>
  <c r="AL193" i="1"/>
  <c r="AL192" i="1"/>
  <c r="AL191" i="1"/>
  <c r="AL190" i="1"/>
  <c r="AL189" i="1"/>
  <c r="AL188" i="1"/>
  <c r="AL187" i="1"/>
  <c r="AL186" i="1"/>
  <c r="AL185" i="1"/>
  <c r="AL184" i="1"/>
  <c r="AL183" i="1"/>
  <c r="AL182" i="1"/>
  <c r="AL181" i="1"/>
  <c r="AL180" i="1"/>
  <c r="AL179" i="1"/>
  <c r="AL178" i="1"/>
  <c r="AL177" i="1"/>
  <c r="AL176" i="1"/>
  <c r="AL175" i="1"/>
  <c r="AL174" i="1"/>
  <c r="AL173" i="1"/>
  <c r="AL172" i="1"/>
  <c r="AL171" i="1"/>
  <c r="AL170" i="1"/>
  <c r="AL169" i="1"/>
  <c r="AL168" i="1"/>
  <c r="AL167" i="1"/>
  <c r="AL166" i="1"/>
  <c r="AL165" i="1"/>
  <c r="AL164" i="1"/>
  <c r="AL163" i="1"/>
  <c r="AL162" i="1"/>
  <c r="AL161" i="1"/>
  <c r="AL160" i="1"/>
  <c r="AL159" i="1"/>
  <c r="AL158" i="1"/>
  <c r="AL157" i="1"/>
  <c r="AL156" i="1"/>
  <c r="AL155" i="1"/>
  <c r="AL154" i="1"/>
  <c r="AL153" i="1"/>
  <c r="AL152" i="1"/>
  <c r="AL151" i="1"/>
  <c r="AL150" i="1"/>
  <c r="AL149" i="1"/>
  <c r="AL148" i="1"/>
  <c r="AL147" i="1"/>
  <c r="AL146" i="1"/>
  <c r="AL145" i="1"/>
  <c r="AL144" i="1"/>
  <c r="AL143" i="1"/>
  <c r="AL142" i="1"/>
  <c r="AL141" i="1"/>
  <c r="AL140" i="1"/>
  <c r="AL139" i="1"/>
  <c r="AL138" i="1"/>
  <c r="AL137" i="1"/>
  <c r="AL136" i="1"/>
  <c r="AL135" i="1"/>
  <c r="AL134" i="1"/>
  <c r="AL133" i="1"/>
  <c r="AL132" i="1"/>
  <c r="AL131" i="1"/>
  <c r="AL130" i="1"/>
  <c r="AL129" i="1"/>
  <c r="AL128" i="1"/>
  <c r="AL127" i="1"/>
  <c r="AL126" i="1"/>
  <c r="AL125" i="1"/>
  <c r="AL124" i="1"/>
  <c r="AL123" i="1"/>
  <c r="AL122" i="1"/>
  <c r="AL121" i="1"/>
  <c r="AL120" i="1"/>
  <c r="AL119" i="1"/>
  <c r="AL118" i="1"/>
  <c r="AL117" i="1"/>
  <c r="AL116" i="1"/>
  <c r="AL115" i="1"/>
  <c r="AL114" i="1"/>
  <c r="AL113" i="1"/>
  <c r="AL112" i="1"/>
  <c r="AL111" i="1"/>
  <c r="AL110" i="1"/>
  <c r="AL109" i="1"/>
  <c r="AL108" i="1"/>
  <c r="AL107" i="1"/>
  <c r="AL106" i="1"/>
  <c r="AL105" i="1"/>
  <c r="AL104" i="1"/>
  <c r="AL103" i="1"/>
  <c r="AL102" i="1"/>
  <c r="AL101" i="1"/>
  <c r="AL100" i="1"/>
  <c r="AL99" i="1"/>
  <c r="AL98" i="1"/>
  <c r="AL97" i="1"/>
  <c r="AL96" i="1"/>
  <c r="AL95" i="1"/>
  <c r="AL94" i="1"/>
  <c r="AL93" i="1"/>
  <c r="AL92" i="1"/>
  <c r="AL91" i="1"/>
  <c r="AL90" i="1"/>
  <c r="AL89" i="1"/>
  <c r="AL88" i="1"/>
  <c r="AL87" i="1"/>
  <c r="AL86" i="1"/>
  <c r="AL85" i="1"/>
  <c r="AL84" i="1"/>
  <c r="AL83" i="1"/>
  <c r="AL82" i="1"/>
  <c r="AL81" i="1"/>
  <c r="AL80" i="1"/>
  <c r="AL79" i="1"/>
  <c r="AL78" i="1"/>
  <c r="AL77" i="1"/>
  <c r="AL76" i="1"/>
  <c r="AL75" i="1"/>
  <c r="AL74" i="1"/>
  <c r="AL73" i="1"/>
  <c r="AL72" i="1"/>
  <c r="AL71" i="1"/>
  <c r="AL70" i="1"/>
  <c r="AL69" i="1"/>
  <c r="AL68" i="1"/>
  <c r="AL67" i="1"/>
  <c r="AL66" i="1"/>
  <c r="AL65" i="1"/>
  <c r="AL64" i="1"/>
  <c r="AL63" i="1"/>
  <c r="AL62" i="1"/>
  <c r="AL61" i="1"/>
  <c r="AL60" i="1"/>
  <c r="AL59" i="1"/>
  <c r="AL58" i="1"/>
  <c r="AL57" i="1"/>
  <c r="AL56" i="1"/>
  <c r="AL55" i="1"/>
  <c r="AL54" i="1"/>
  <c r="AL53" i="1"/>
  <c r="AL52" i="1"/>
  <c r="AL51" i="1"/>
  <c r="AL50" i="1"/>
  <c r="AL49" i="1"/>
  <c r="AL48" i="1"/>
  <c r="AL47" i="1"/>
  <c r="AL46" i="1"/>
  <c r="AL45" i="1"/>
  <c r="AL44" i="1"/>
  <c r="AL43" i="1"/>
  <c r="AL42" i="1"/>
  <c r="AL41" i="1"/>
  <c r="AL40" i="1"/>
  <c r="AL39" i="1"/>
  <c r="AL38" i="1"/>
  <c r="AL37" i="1"/>
  <c r="AL36" i="1"/>
  <c r="AL35" i="1"/>
  <c r="AL34" i="1"/>
  <c r="AL33" i="1"/>
  <c r="AL32" i="1"/>
  <c r="AL31" i="1"/>
  <c r="AL30" i="1"/>
  <c r="AL29" i="1"/>
  <c r="AL28" i="1"/>
  <c r="AL27" i="1"/>
  <c r="AL26" i="1"/>
  <c r="AL25" i="1"/>
  <c r="AL24" i="1"/>
  <c r="AL23" i="1"/>
  <c r="AL22" i="1"/>
  <c r="AL21" i="1"/>
  <c r="AL20" i="1"/>
  <c r="AL19" i="1"/>
  <c r="AL18" i="1"/>
  <c r="AL17" i="1"/>
  <c r="AL16" i="1"/>
  <c r="AL15" i="1"/>
  <c r="AL14" i="1"/>
  <c r="AL13" i="1"/>
  <c r="AL12" i="1"/>
  <c r="AL11" i="1"/>
  <c r="AL10" i="1"/>
  <c r="AL9" i="1"/>
  <c r="AL8" i="1"/>
  <c r="AL7" i="1"/>
  <c r="AL6" i="1"/>
  <c r="AK388" i="1"/>
  <c r="AK387" i="1"/>
  <c r="AK386" i="1"/>
  <c r="AK385" i="1"/>
  <c r="AK384" i="1"/>
  <c r="AK383" i="1"/>
  <c r="AK382" i="1"/>
  <c r="AK381" i="1"/>
  <c r="AK380" i="1"/>
  <c r="AK379" i="1"/>
  <c r="AK378" i="1"/>
  <c r="AK377" i="1"/>
  <c r="AK376" i="1"/>
  <c r="AK375" i="1"/>
  <c r="AK374" i="1"/>
  <c r="AK373" i="1"/>
  <c r="AK372" i="1"/>
  <c r="AK371" i="1"/>
  <c r="AK370" i="1"/>
  <c r="AK369" i="1"/>
  <c r="AK368" i="1"/>
  <c r="AK367" i="1"/>
  <c r="AK366" i="1"/>
  <c r="AK365" i="1"/>
  <c r="AK364" i="1"/>
  <c r="AK363" i="1"/>
  <c r="AK362" i="1"/>
  <c r="AK361" i="1"/>
  <c r="AK360" i="1"/>
  <c r="AK359" i="1"/>
  <c r="AK358" i="1"/>
  <c r="AK357" i="1"/>
  <c r="AK356" i="1"/>
  <c r="AK355" i="1"/>
  <c r="AK354" i="1"/>
  <c r="AK353" i="1"/>
  <c r="AK352" i="1"/>
  <c r="AK351" i="1"/>
  <c r="AK350" i="1"/>
  <c r="AK349" i="1"/>
  <c r="AK348" i="1"/>
  <c r="AK347" i="1"/>
  <c r="AK346" i="1"/>
  <c r="AK345" i="1"/>
  <c r="AK344" i="1"/>
  <c r="AK343" i="1"/>
  <c r="AK342" i="1"/>
  <c r="AK341" i="1"/>
  <c r="AK340" i="1"/>
  <c r="AK339" i="1"/>
  <c r="AK338" i="1"/>
  <c r="AK337" i="1"/>
  <c r="AK336" i="1"/>
  <c r="AK335" i="1"/>
  <c r="AK334" i="1"/>
  <c r="AK333" i="1"/>
  <c r="AK332" i="1"/>
  <c r="AK331" i="1"/>
  <c r="AK330" i="1"/>
  <c r="AK329" i="1"/>
  <c r="AK328" i="1"/>
  <c r="AK327" i="1"/>
  <c r="AK326" i="1"/>
  <c r="AK325" i="1"/>
  <c r="AK324" i="1"/>
  <c r="AK323" i="1"/>
  <c r="AK322" i="1"/>
  <c r="AK321" i="1"/>
  <c r="AK320" i="1"/>
  <c r="AK319" i="1"/>
  <c r="AK318" i="1"/>
  <c r="AK317" i="1"/>
  <c r="AK316" i="1"/>
  <c r="AK315" i="1"/>
  <c r="AK314" i="1"/>
  <c r="AK313" i="1"/>
  <c r="AK312" i="1"/>
  <c r="AK311" i="1"/>
  <c r="AK310" i="1"/>
  <c r="AK309" i="1"/>
  <c r="AK308" i="1"/>
  <c r="AK307" i="1"/>
  <c r="AK306" i="1"/>
  <c r="AK305" i="1"/>
  <c r="AK304" i="1"/>
  <c r="AK303" i="1"/>
  <c r="AK302" i="1"/>
  <c r="AK301" i="1"/>
  <c r="AK300" i="1"/>
  <c r="AK299" i="1"/>
  <c r="AK298" i="1"/>
  <c r="AK297" i="1"/>
  <c r="AK296" i="1"/>
  <c r="AK295" i="1"/>
  <c r="AK294" i="1"/>
  <c r="AK293" i="1"/>
  <c r="AK292" i="1"/>
  <c r="AK291" i="1"/>
  <c r="AK290" i="1"/>
  <c r="AK289" i="1"/>
  <c r="AK288" i="1"/>
  <c r="AK287" i="1"/>
  <c r="AK286" i="1"/>
  <c r="AK285" i="1"/>
  <c r="AK284" i="1"/>
  <c r="AK283" i="1"/>
  <c r="AK282" i="1"/>
  <c r="AK281" i="1"/>
  <c r="AK280" i="1"/>
  <c r="AK279" i="1"/>
  <c r="AK278" i="1"/>
  <c r="AK277" i="1"/>
  <c r="AK276" i="1"/>
  <c r="AK275" i="1"/>
  <c r="AK274" i="1"/>
  <c r="AK273" i="1"/>
  <c r="AK272" i="1"/>
  <c r="AK271" i="1"/>
  <c r="AK270" i="1"/>
  <c r="AK269" i="1"/>
  <c r="AK268" i="1"/>
  <c r="AK267" i="1"/>
  <c r="AK266" i="1"/>
  <c r="AK265" i="1"/>
  <c r="AK264" i="1"/>
  <c r="AK263" i="1"/>
  <c r="AK262" i="1"/>
  <c r="AK261" i="1"/>
  <c r="AK260" i="1"/>
  <c r="AK259" i="1"/>
  <c r="AK258" i="1"/>
  <c r="AK257" i="1"/>
  <c r="AK256" i="1"/>
  <c r="AK255" i="1"/>
  <c r="AK254" i="1"/>
  <c r="AK253" i="1"/>
  <c r="AK252" i="1"/>
  <c r="AK251" i="1"/>
  <c r="AK250" i="1"/>
  <c r="AK249" i="1"/>
  <c r="AK248" i="1"/>
  <c r="AK247" i="1"/>
  <c r="AK246" i="1"/>
  <c r="AK245" i="1"/>
  <c r="AK244" i="1"/>
  <c r="AK243" i="1"/>
  <c r="AK242" i="1"/>
  <c r="AK241" i="1"/>
  <c r="AK240" i="1"/>
  <c r="AK239" i="1"/>
  <c r="AK238" i="1"/>
  <c r="AK237" i="1"/>
  <c r="AK236" i="1"/>
  <c r="AK235" i="1"/>
  <c r="AK234" i="1"/>
  <c r="AK233" i="1"/>
  <c r="AK232" i="1"/>
  <c r="AK231" i="1"/>
  <c r="AK230" i="1"/>
  <c r="AK229" i="1"/>
  <c r="AK228" i="1"/>
  <c r="AK227" i="1"/>
  <c r="AK226" i="1"/>
  <c r="AK225" i="1"/>
  <c r="AK224" i="1"/>
  <c r="AK223" i="1"/>
  <c r="AK222" i="1"/>
  <c r="AK221" i="1"/>
  <c r="AK220" i="1"/>
  <c r="AK219" i="1"/>
  <c r="AK218" i="1"/>
  <c r="AK217" i="1"/>
  <c r="AK216" i="1"/>
  <c r="AK215" i="1"/>
  <c r="AK214" i="1"/>
  <c r="AK213" i="1"/>
  <c r="AK212" i="1"/>
  <c r="AK211" i="1"/>
  <c r="AK210" i="1"/>
  <c r="AK209" i="1"/>
  <c r="AK208" i="1"/>
  <c r="AK207" i="1"/>
  <c r="AK206" i="1"/>
  <c r="AK205" i="1"/>
  <c r="AK204" i="1"/>
  <c r="AK203" i="1"/>
  <c r="AK202" i="1"/>
  <c r="AK201" i="1"/>
  <c r="AK200" i="1"/>
  <c r="AK199" i="1"/>
  <c r="AK198" i="1"/>
  <c r="AK197" i="1"/>
  <c r="AK196" i="1"/>
  <c r="AK195" i="1"/>
  <c r="AK194" i="1"/>
  <c r="AK193" i="1"/>
  <c r="AK192" i="1"/>
  <c r="AK191" i="1"/>
  <c r="AK190" i="1"/>
  <c r="AK189" i="1"/>
  <c r="AK188" i="1"/>
  <c r="AK187" i="1"/>
  <c r="AK186" i="1"/>
  <c r="AK185" i="1"/>
  <c r="AK184" i="1"/>
  <c r="AK183" i="1"/>
  <c r="AK182" i="1"/>
  <c r="AK181" i="1"/>
  <c r="AK180" i="1"/>
  <c r="AK179" i="1"/>
  <c r="AK178" i="1"/>
  <c r="AK177" i="1"/>
  <c r="AK176" i="1"/>
  <c r="AK175" i="1"/>
  <c r="AK174" i="1"/>
  <c r="AK173" i="1"/>
  <c r="AK172" i="1"/>
  <c r="AK171" i="1"/>
  <c r="AK170" i="1"/>
  <c r="AK169" i="1"/>
  <c r="AK168" i="1"/>
  <c r="AK167" i="1"/>
  <c r="AK166" i="1"/>
  <c r="AK165" i="1"/>
  <c r="AK164" i="1"/>
  <c r="AK163" i="1"/>
  <c r="AK162" i="1"/>
  <c r="AK161" i="1"/>
  <c r="AK160" i="1"/>
  <c r="AK159" i="1"/>
  <c r="AK158" i="1"/>
  <c r="AK157" i="1"/>
  <c r="AK156" i="1"/>
  <c r="AK155" i="1"/>
  <c r="AK154" i="1"/>
  <c r="AK153" i="1"/>
  <c r="AK152" i="1"/>
  <c r="AK151" i="1"/>
  <c r="AK150" i="1"/>
  <c r="AK149" i="1"/>
  <c r="AK148" i="1"/>
  <c r="AK147" i="1"/>
  <c r="AK146" i="1"/>
  <c r="AK145" i="1"/>
  <c r="AK144" i="1"/>
  <c r="AK143" i="1"/>
  <c r="AK142" i="1"/>
  <c r="AK141" i="1"/>
  <c r="AK140" i="1"/>
  <c r="AK139" i="1"/>
  <c r="AK138" i="1"/>
  <c r="AK137" i="1"/>
  <c r="AK136" i="1"/>
  <c r="AK135" i="1"/>
  <c r="AK134" i="1"/>
  <c r="AK133" i="1"/>
  <c r="AK132" i="1"/>
  <c r="AK131" i="1"/>
  <c r="AK130" i="1"/>
  <c r="AK129" i="1"/>
  <c r="AK128" i="1"/>
  <c r="AK127" i="1"/>
  <c r="AK126" i="1"/>
  <c r="AK125" i="1"/>
  <c r="AK124" i="1"/>
  <c r="AK123" i="1"/>
  <c r="AK122" i="1"/>
  <c r="AK121" i="1"/>
  <c r="AK120" i="1"/>
  <c r="AK119" i="1"/>
  <c r="AK118" i="1"/>
  <c r="AK117" i="1"/>
  <c r="AK116" i="1"/>
  <c r="AK115" i="1"/>
  <c r="AK114" i="1"/>
  <c r="AK113" i="1"/>
  <c r="AK112" i="1"/>
  <c r="AK111" i="1"/>
  <c r="AK110" i="1"/>
  <c r="AK109" i="1"/>
  <c r="AK108" i="1"/>
  <c r="AK107" i="1"/>
  <c r="AK106" i="1"/>
  <c r="AK105" i="1"/>
  <c r="AK104" i="1"/>
  <c r="AK103" i="1"/>
  <c r="AK102" i="1"/>
  <c r="AK101" i="1"/>
  <c r="AK100" i="1"/>
  <c r="AK99" i="1"/>
  <c r="AK98" i="1"/>
  <c r="AK97" i="1"/>
  <c r="AK96" i="1"/>
  <c r="AK95" i="1"/>
  <c r="AK94" i="1"/>
  <c r="AK93" i="1"/>
  <c r="AK92" i="1"/>
  <c r="AK91" i="1"/>
  <c r="AK90" i="1"/>
  <c r="AK89" i="1"/>
  <c r="AK88" i="1"/>
  <c r="AK87" i="1"/>
  <c r="AK86" i="1"/>
  <c r="AK85" i="1"/>
  <c r="AK84" i="1"/>
  <c r="AK83" i="1"/>
  <c r="AK82" i="1"/>
  <c r="AK81" i="1"/>
  <c r="AK80" i="1"/>
  <c r="AK79" i="1"/>
  <c r="AK78" i="1"/>
  <c r="AK77" i="1"/>
  <c r="AK76" i="1"/>
  <c r="AK75"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9" i="1"/>
  <c r="AK18" i="1"/>
  <c r="AK17" i="1"/>
  <c r="AK16" i="1"/>
  <c r="AK15" i="1"/>
  <c r="AK14" i="1"/>
  <c r="AK13" i="1"/>
  <c r="AK12" i="1"/>
  <c r="AK11" i="1"/>
  <c r="AK10" i="1"/>
  <c r="AK9" i="1"/>
  <c r="AK8" i="1"/>
  <c r="AK7" i="1"/>
  <c r="AK6" i="1"/>
  <c r="AJ388" i="1"/>
  <c r="AJ387" i="1"/>
  <c r="AJ386" i="1"/>
  <c r="AJ385" i="1"/>
  <c r="AJ384" i="1"/>
  <c r="AJ383" i="1"/>
  <c r="AJ382" i="1"/>
  <c r="AJ381" i="1"/>
  <c r="AJ380" i="1"/>
  <c r="AJ379" i="1"/>
  <c r="AJ378" i="1"/>
  <c r="AJ377" i="1"/>
  <c r="AJ376" i="1"/>
  <c r="AJ375" i="1"/>
  <c r="AJ374" i="1"/>
  <c r="AJ373" i="1"/>
  <c r="AJ372" i="1"/>
  <c r="AJ371" i="1"/>
  <c r="AJ370" i="1"/>
  <c r="AJ369" i="1"/>
  <c r="AJ368" i="1"/>
  <c r="AJ367" i="1"/>
  <c r="AJ366" i="1"/>
  <c r="AJ365" i="1"/>
  <c r="AJ364" i="1"/>
  <c r="AJ363" i="1"/>
  <c r="AJ362" i="1"/>
  <c r="AJ361" i="1"/>
  <c r="AJ360" i="1"/>
  <c r="AJ359" i="1"/>
  <c r="AJ358" i="1"/>
  <c r="AJ357" i="1"/>
  <c r="AJ356" i="1"/>
  <c r="AJ355" i="1"/>
  <c r="AJ354" i="1"/>
  <c r="AJ353" i="1"/>
  <c r="AJ352" i="1"/>
  <c r="AJ351" i="1"/>
  <c r="AJ350" i="1"/>
  <c r="AJ349" i="1"/>
  <c r="AJ348" i="1"/>
  <c r="AJ347" i="1"/>
  <c r="AJ346" i="1"/>
  <c r="AJ345" i="1"/>
  <c r="AJ344" i="1"/>
  <c r="AJ343" i="1"/>
  <c r="AJ342" i="1"/>
  <c r="AJ341" i="1"/>
  <c r="AJ340" i="1"/>
  <c r="AJ339" i="1"/>
  <c r="AJ338" i="1"/>
  <c r="AJ337" i="1"/>
  <c r="AJ336" i="1"/>
  <c r="AJ335" i="1"/>
  <c r="AJ334" i="1"/>
  <c r="AJ333" i="1"/>
  <c r="AJ332" i="1"/>
  <c r="AJ331" i="1"/>
  <c r="AJ330" i="1"/>
  <c r="AJ329" i="1"/>
  <c r="AJ328" i="1"/>
  <c r="AJ327" i="1"/>
  <c r="AJ326" i="1"/>
  <c r="AJ325" i="1"/>
  <c r="AJ324" i="1"/>
  <c r="AJ323" i="1"/>
  <c r="AJ322" i="1"/>
  <c r="AJ321" i="1"/>
  <c r="AJ320" i="1"/>
  <c r="AJ319" i="1"/>
  <c r="AJ318" i="1"/>
  <c r="AJ317" i="1"/>
  <c r="AJ316" i="1"/>
  <c r="AJ315" i="1"/>
  <c r="AJ314" i="1"/>
  <c r="AJ313" i="1"/>
  <c r="AJ312" i="1"/>
  <c r="AJ311" i="1"/>
  <c r="AJ310" i="1"/>
  <c r="AJ309" i="1"/>
  <c r="AJ308"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78" i="1"/>
  <c r="AJ277" i="1"/>
  <c r="AJ276" i="1"/>
  <c r="AJ275" i="1"/>
  <c r="AJ274" i="1"/>
  <c r="AJ273" i="1"/>
  <c r="AJ272" i="1"/>
  <c r="AJ271" i="1"/>
  <c r="AJ270" i="1"/>
  <c r="AJ269" i="1"/>
  <c r="AJ268" i="1"/>
  <c r="AJ267" i="1"/>
  <c r="AJ266" i="1"/>
  <c r="AJ265" i="1"/>
  <c r="AJ264" i="1"/>
  <c r="AJ263" i="1"/>
  <c r="AJ262" i="1"/>
  <c r="AJ261" i="1"/>
  <c r="AJ260" i="1"/>
  <c r="AJ259" i="1"/>
  <c r="AJ258" i="1"/>
  <c r="AJ257" i="1"/>
  <c r="AJ256" i="1"/>
  <c r="AJ255" i="1"/>
  <c r="AJ254" i="1"/>
  <c r="AJ253" i="1"/>
  <c r="AJ252" i="1"/>
  <c r="AJ251" i="1"/>
  <c r="AJ250" i="1"/>
  <c r="AJ249" i="1"/>
  <c r="AJ248" i="1"/>
  <c r="AJ247" i="1"/>
  <c r="AJ246" i="1"/>
  <c r="AJ245" i="1"/>
  <c r="AJ244" i="1"/>
  <c r="AJ243" i="1"/>
  <c r="AJ242" i="1"/>
  <c r="AJ241" i="1"/>
  <c r="AJ240" i="1"/>
  <c r="AJ239" i="1"/>
  <c r="AJ238" i="1"/>
  <c r="AJ237" i="1"/>
  <c r="AJ236" i="1"/>
  <c r="AJ235" i="1"/>
  <c r="AJ234" i="1"/>
  <c r="AJ233" i="1"/>
  <c r="AJ232" i="1"/>
  <c r="AJ231" i="1"/>
  <c r="AJ230" i="1"/>
  <c r="AJ229" i="1"/>
  <c r="AJ228" i="1"/>
  <c r="AJ227" i="1"/>
  <c r="AJ226" i="1"/>
  <c r="AJ225" i="1"/>
  <c r="AJ224" i="1"/>
  <c r="AJ223"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I388" i="1"/>
  <c r="AI387" i="1"/>
  <c r="AI386" i="1"/>
  <c r="AI385" i="1"/>
  <c r="AI384" i="1"/>
  <c r="AI383" i="1"/>
  <c r="AI382" i="1"/>
  <c r="AI381" i="1"/>
  <c r="AI380" i="1"/>
  <c r="AI379" i="1"/>
  <c r="AI378" i="1"/>
  <c r="AI377" i="1"/>
  <c r="AI376" i="1"/>
  <c r="AI375" i="1"/>
  <c r="AI374" i="1"/>
  <c r="AI373" i="1"/>
  <c r="AI372" i="1"/>
  <c r="AI371" i="1"/>
  <c r="AI370" i="1"/>
  <c r="AI369" i="1"/>
  <c r="AI368" i="1"/>
  <c r="AI367" i="1"/>
  <c r="AI366" i="1"/>
  <c r="AI365" i="1"/>
  <c r="AI364" i="1"/>
  <c r="AI363" i="1"/>
  <c r="AI362" i="1"/>
  <c r="AI361" i="1"/>
  <c r="AI360" i="1"/>
  <c r="AI359" i="1"/>
  <c r="AI358" i="1"/>
  <c r="AI357" i="1"/>
  <c r="AI356" i="1"/>
  <c r="AI355" i="1"/>
  <c r="AI354" i="1"/>
  <c r="AI353" i="1"/>
  <c r="AI352" i="1"/>
  <c r="AI351" i="1"/>
  <c r="AI350" i="1"/>
  <c r="AI349" i="1"/>
  <c r="AI348" i="1"/>
  <c r="AI347" i="1"/>
  <c r="AI346" i="1"/>
  <c r="AI345" i="1"/>
  <c r="AI344" i="1"/>
  <c r="AI343" i="1"/>
  <c r="AI342" i="1"/>
  <c r="AI341" i="1"/>
  <c r="AI340" i="1"/>
  <c r="AI339" i="1"/>
  <c r="AI338" i="1"/>
  <c r="AI337" i="1"/>
  <c r="AI336" i="1"/>
  <c r="AI335" i="1"/>
  <c r="AI334" i="1"/>
  <c r="AI333" i="1"/>
  <c r="AI332" i="1"/>
  <c r="AI331" i="1"/>
  <c r="AI330" i="1"/>
  <c r="AI329" i="1"/>
  <c r="AI328" i="1"/>
  <c r="AI327" i="1"/>
  <c r="AI326" i="1"/>
  <c r="AI325" i="1"/>
  <c r="AI324" i="1"/>
  <c r="AI323" i="1"/>
  <c r="AI322" i="1"/>
  <c r="AI321" i="1"/>
  <c r="AI320" i="1"/>
  <c r="AI319" i="1"/>
  <c r="AI318" i="1"/>
  <c r="AI317" i="1"/>
  <c r="AI316" i="1"/>
  <c r="AI315" i="1"/>
  <c r="AI314" i="1"/>
  <c r="AI313" i="1"/>
  <c r="AI312" i="1"/>
  <c r="AI311" i="1"/>
  <c r="AI310" i="1"/>
  <c r="AI309" i="1"/>
  <c r="AI308" i="1"/>
  <c r="AI307" i="1"/>
  <c r="AI306" i="1"/>
  <c r="AI305" i="1"/>
  <c r="AI304" i="1"/>
  <c r="AI303" i="1"/>
  <c r="AI302" i="1"/>
  <c r="AI301" i="1"/>
  <c r="AI300" i="1"/>
  <c r="AI299" i="1"/>
  <c r="AI298" i="1"/>
  <c r="AI297" i="1"/>
  <c r="AI296" i="1"/>
  <c r="AI295" i="1"/>
  <c r="AI294" i="1"/>
  <c r="AI293" i="1"/>
  <c r="AI292" i="1"/>
  <c r="AI291" i="1"/>
  <c r="AI290" i="1"/>
  <c r="AI289" i="1"/>
  <c r="AI288" i="1"/>
  <c r="AI287" i="1"/>
  <c r="AI286" i="1"/>
  <c r="AI285" i="1"/>
  <c r="AI284" i="1"/>
  <c r="AI283" i="1"/>
  <c r="AI282" i="1"/>
  <c r="AI281" i="1"/>
  <c r="AI280" i="1"/>
  <c r="AI279" i="1"/>
  <c r="AI278" i="1"/>
  <c r="AI277" i="1"/>
  <c r="AI276" i="1"/>
  <c r="AI275" i="1"/>
  <c r="AI274" i="1"/>
  <c r="AI273" i="1"/>
  <c r="AI272" i="1"/>
  <c r="AI271" i="1"/>
  <c r="AI270" i="1"/>
  <c r="AI269" i="1"/>
  <c r="AI268" i="1"/>
  <c r="AI267" i="1"/>
  <c r="AI266" i="1"/>
  <c r="AI265" i="1"/>
  <c r="AI264" i="1"/>
  <c r="AI263" i="1"/>
  <c r="AI262" i="1"/>
  <c r="AI261" i="1"/>
  <c r="AI260" i="1"/>
  <c r="AI259" i="1"/>
  <c r="AI258" i="1"/>
  <c r="AI257" i="1"/>
  <c r="AI256" i="1"/>
  <c r="AI255" i="1"/>
  <c r="AI254" i="1"/>
  <c r="AI253" i="1"/>
  <c r="AI252" i="1"/>
  <c r="AI251" i="1"/>
  <c r="AI250" i="1"/>
  <c r="AI249" i="1"/>
  <c r="AI248" i="1"/>
  <c r="AI247" i="1"/>
  <c r="AI246" i="1"/>
  <c r="AI245" i="1"/>
  <c r="AI244" i="1"/>
  <c r="AI243" i="1"/>
  <c r="AI242" i="1"/>
  <c r="AI241" i="1"/>
  <c r="AI240" i="1"/>
  <c r="AI239" i="1"/>
  <c r="AI238" i="1"/>
  <c r="AI237" i="1"/>
  <c r="AI236" i="1"/>
  <c r="AI235" i="1"/>
  <c r="AI234" i="1"/>
  <c r="AI233" i="1"/>
  <c r="AI232" i="1"/>
  <c r="AI231" i="1"/>
  <c r="AI230" i="1"/>
  <c r="AI229" i="1"/>
  <c r="AI228" i="1"/>
  <c r="AI227" i="1"/>
  <c r="AI226" i="1"/>
  <c r="AI225" i="1"/>
  <c r="AI224" i="1"/>
  <c r="AI223" i="1"/>
  <c r="AI222" i="1"/>
  <c r="AI221" i="1"/>
  <c r="AI220" i="1"/>
  <c r="AI219" i="1"/>
  <c r="AI218" i="1"/>
  <c r="AI217" i="1"/>
  <c r="AI216" i="1"/>
  <c r="AI215" i="1"/>
  <c r="AI214" i="1"/>
  <c r="AI213" i="1"/>
  <c r="AI212" i="1"/>
  <c r="AI211" i="1"/>
  <c r="AI210" i="1"/>
  <c r="AI209" i="1"/>
  <c r="AI208" i="1"/>
  <c r="AI207" i="1"/>
  <c r="AI206" i="1"/>
  <c r="AI205" i="1"/>
  <c r="AI204" i="1"/>
  <c r="AI203" i="1"/>
  <c r="AI202" i="1"/>
  <c r="AI201" i="1"/>
  <c r="AI200" i="1"/>
  <c r="AI199" i="1"/>
  <c r="AI198" i="1"/>
  <c r="AI197" i="1"/>
  <c r="AI196" i="1"/>
  <c r="AI195" i="1"/>
  <c r="AI194" i="1"/>
  <c r="AI193" i="1"/>
  <c r="AI192" i="1"/>
  <c r="AI191" i="1"/>
  <c r="AI190" i="1"/>
  <c r="AI189" i="1"/>
  <c r="AI188" i="1"/>
  <c r="AI187" i="1"/>
  <c r="AI186" i="1"/>
  <c r="AI185" i="1"/>
  <c r="AI184" i="1"/>
  <c r="AI183" i="1"/>
  <c r="AI182" i="1"/>
  <c r="AI181" i="1"/>
  <c r="AI180" i="1"/>
  <c r="AI179" i="1"/>
  <c r="AI178" i="1"/>
  <c r="AI177" i="1"/>
  <c r="AI176" i="1"/>
  <c r="AI175" i="1"/>
  <c r="AI174" i="1"/>
  <c r="AI173" i="1"/>
  <c r="AI172" i="1"/>
  <c r="AI171" i="1"/>
  <c r="AI170" i="1"/>
  <c r="AI169" i="1"/>
  <c r="AI168" i="1"/>
  <c r="AI167" i="1"/>
  <c r="AI166" i="1"/>
  <c r="AI165" i="1"/>
  <c r="AI164" i="1"/>
  <c r="AI163" i="1"/>
  <c r="AI162" i="1"/>
  <c r="AI161" i="1"/>
  <c r="AI160" i="1"/>
  <c r="AI159" i="1"/>
  <c r="AI158" i="1"/>
  <c r="AI157" i="1"/>
  <c r="AI156" i="1"/>
  <c r="AI155" i="1"/>
  <c r="AI154" i="1"/>
  <c r="AI153" i="1"/>
  <c r="AI152" i="1"/>
  <c r="AI151" i="1"/>
  <c r="AI150" i="1"/>
  <c r="AI149" i="1"/>
  <c r="AI148" i="1"/>
  <c r="AI147" i="1"/>
  <c r="AI146" i="1"/>
  <c r="AI145" i="1"/>
  <c r="AI144" i="1"/>
  <c r="AI143" i="1"/>
  <c r="AI142" i="1"/>
  <c r="AI141" i="1"/>
  <c r="AI140" i="1"/>
  <c r="AI139" i="1"/>
  <c r="AI138" i="1"/>
  <c r="AI137" i="1"/>
  <c r="AI136" i="1"/>
  <c r="AI135" i="1"/>
  <c r="AI134" i="1"/>
  <c r="AI133" i="1"/>
  <c r="AI132" i="1"/>
  <c r="AI131" i="1"/>
  <c r="AI130" i="1"/>
  <c r="AI129" i="1"/>
  <c r="AI128" i="1"/>
  <c r="AI127" i="1"/>
  <c r="AI126" i="1"/>
  <c r="AI125" i="1"/>
  <c r="AI124" i="1"/>
  <c r="AI123" i="1"/>
  <c r="AI122" i="1"/>
  <c r="AI121" i="1"/>
  <c r="AI120" i="1"/>
  <c r="AI119" i="1"/>
  <c r="AI118" i="1"/>
  <c r="AI117" i="1"/>
  <c r="AI116" i="1"/>
  <c r="AI115" i="1"/>
  <c r="AI114" i="1"/>
  <c r="AI113" i="1"/>
  <c r="AI112" i="1"/>
  <c r="AI111" i="1"/>
  <c r="AI110" i="1"/>
  <c r="AI109" i="1"/>
  <c r="AI108" i="1"/>
  <c r="AI107" i="1"/>
  <c r="AI106" i="1"/>
  <c r="AI105" i="1"/>
  <c r="AI104" i="1"/>
  <c r="AI103" i="1"/>
  <c r="AI102" i="1"/>
  <c r="AI101" i="1"/>
  <c r="AI100" i="1"/>
  <c r="AI99" i="1"/>
  <c r="AI98" i="1"/>
  <c r="AI97" i="1"/>
  <c r="AI96" i="1"/>
  <c r="AI95" i="1"/>
  <c r="AI94" i="1"/>
  <c r="AI93" i="1"/>
  <c r="AI92" i="1"/>
  <c r="AI91" i="1"/>
  <c r="AI90" i="1"/>
  <c r="AI89" i="1"/>
  <c r="AI88" i="1"/>
  <c r="AI87" i="1"/>
  <c r="AI86" i="1"/>
  <c r="AI85" i="1"/>
  <c r="AI84" i="1"/>
  <c r="AI83" i="1"/>
  <c r="AI82" i="1"/>
  <c r="AI81" i="1"/>
  <c r="AI80" i="1"/>
  <c r="AI79" i="1"/>
  <c r="AI78" i="1"/>
  <c r="AI77" i="1"/>
  <c r="AI76" i="1"/>
  <c r="AI75" i="1"/>
  <c r="AI74" i="1"/>
  <c r="AI73" i="1"/>
  <c r="AI72" i="1"/>
  <c r="AI71" i="1"/>
  <c r="AI70" i="1"/>
  <c r="AI69" i="1"/>
  <c r="AI68" i="1"/>
  <c r="AI67" i="1"/>
  <c r="AI66" i="1"/>
  <c r="AI65" i="1"/>
  <c r="AI64" i="1"/>
  <c r="AI63" i="1"/>
  <c r="AI62" i="1"/>
  <c r="AI61" i="1"/>
  <c r="AI60" i="1"/>
  <c r="AI59" i="1"/>
  <c r="AI58" i="1"/>
  <c r="AI57" i="1"/>
  <c r="AI56" i="1"/>
  <c r="AI55" i="1"/>
  <c r="AI54" i="1"/>
  <c r="AI53" i="1"/>
  <c r="AI52" i="1"/>
  <c r="AI51" i="1"/>
  <c r="AI50" i="1"/>
  <c r="AI49" i="1"/>
  <c r="AI48" i="1"/>
  <c r="AI47" i="1"/>
  <c r="AI46" i="1"/>
  <c r="AI45" i="1"/>
  <c r="AI44" i="1"/>
  <c r="AI43" i="1"/>
  <c r="AI42" i="1"/>
  <c r="AI41" i="1"/>
  <c r="AI40" i="1"/>
  <c r="AI39"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I10" i="1"/>
  <c r="AI9" i="1"/>
  <c r="AI8" i="1"/>
  <c r="AI7" i="1"/>
  <c r="AI6" i="1"/>
  <c r="AH388" i="1"/>
  <c r="AH387" i="1"/>
  <c r="AH386" i="1"/>
  <c r="AH385" i="1"/>
  <c r="AH384" i="1"/>
  <c r="AH383" i="1"/>
  <c r="AH382" i="1"/>
  <c r="AH381" i="1"/>
  <c r="AH380" i="1"/>
  <c r="AH379" i="1"/>
  <c r="AH378" i="1"/>
  <c r="AH377" i="1"/>
  <c r="AH376" i="1"/>
  <c r="AH375" i="1"/>
  <c r="AH374" i="1"/>
  <c r="AH373" i="1"/>
  <c r="AH372" i="1"/>
  <c r="AH371" i="1"/>
  <c r="AH370" i="1"/>
  <c r="AH369" i="1"/>
  <c r="AH368" i="1"/>
  <c r="AH367" i="1"/>
  <c r="AH366" i="1"/>
  <c r="AH365" i="1"/>
  <c r="AH364" i="1"/>
  <c r="AH363" i="1"/>
  <c r="AH362" i="1"/>
  <c r="AH361" i="1"/>
  <c r="AH360" i="1"/>
  <c r="AH359" i="1"/>
  <c r="AH358" i="1"/>
  <c r="AH357" i="1"/>
  <c r="AH356" i="1"/>
  <c r="AH355" i="1"/>
  <c r="AH354" i="1"/>
  <c r="AH353" i="1"/>
  <c r="AH352" i="1"/>
  <c r="AH351" i="1"/>
  <c r="AH350" i="1"/>
  <c r="AH349" i="1"/>
  <c r="AH348" i="1"/>
  <c r="AH347" i="1"/>
  <c r="AH346" i="1"/>
  <c r="AH345" i="1"/>
  <c r="AH344" i="1"/>
  <c r="AH343" i="1"/>
  <c r="AH342" i="1"/>
  <c r="AH341" i="1"/>
  <c r="AH340" i="1"/>
  <c r="AH339" i="1"/>
  <c r="AH338" i="1"/>
  <c r="AH337" i="1"/>
  <c r="AH336" i="1"/>
  <c r="AH335" i="1"/>
  <c r="AH334" i="1"/>
  <c r="AH333" i="1"/>
  <c r="AH332" i="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H300" i="1"/>
  <c r="AH299" i="1"/>
  <c r="AH298" i="1"/>
  <c r="AH297" i="1"/>
  <c r="AH296" i="1"/>
  <c r="AH295" i="1"/>
  <c r="AH294" i="1"/>
  <c r="AH293" i="1"/>
  <c r="AH292" i="1"/>
  <c r="AH291" i="1"/>
  <c r="AH290" i="1"/>
  <c r="AH289" i="1"/>
  <c r="AH288" i="1"/>
  <c r="AH287" i="1"/>
  <c r="AH286" i="1"/>
  <c r="AH285" i="1"/>
  <c r="AH284" i="1"/>
  <c r="AH283" i="1"/>
  <c r="AH282" i="1"/>
  <c r="AH281" i="1"/>
  <c r="AH280" i="1"/>
  <c r="AH279" i="1"/>
  <c r="AH278" i="1"/>
  <c r="AH277" i="1"/>
  <c r="AH276" i="1"/>
  <c r="AH275" i="1"/>
  <c r="AH274" i="1"/>
  <c r="AH273" i="1"/>
  <c r="AH272" i="1"/>
  <c r="AH271" i="1"/>
  <c r="AH270" i="1"/>
  <c r="AH269" i="1"/>
  <c r="AH268" i="1"/>
  <c r="AH267" i="1"/>
  <c r="AH266" i="1"/>
  <c r="AH265" i="1"/>
  <c r="AH264" i="1"/>
  <c r="AH263" i="1"/>
  <c r="AH262" i="1"/>
  <c r="AH261" i="1"/>
  <c r="AH260" i="1"/>
  <c r="AH259" i="1"/>
  <c r="AH258" i="1"/>
  <c r="AH257" i="1"/>
  <c r="AH256" i="1"/>
  <c r="AH255" i="1"/>
  <c r="AH254" i="1"/>
  <c r="AH253" i="1"/>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H6" i="1"/>
  <c r="AG388" i="1"/>
  <c r="AG387" i="1"/>
  <c r="AG386" i="1"/>
  <c r="AG385" i="1"/>
  <c r="AG384" i="1"/>
  <c r="AG383" i="1"/>
  <c r="AG382" i="1"/>
  <c r="AG381" i="1"/>
  <c r="AG380" i="1"/>
  <c r="AG379" i="1"/>
  <c r="AG378" i="1"/>
  <c r="AG377" i="1"/>
  <c r="AG376" i="1"/>
  <c r="AG375" i="1"/>
  <c r="AG374" i="1"/>
  <c r="AG373" i="1"/>
  <c r="AG372" i="1"/>
  <c r="AG371" i="1"/>
  <c r="AG370" i="1"/>
  <c r="AG369" i="1"/>
  <c r="AG368" i="1"/>
  <c r="AG367" i="1"/>
  <c r="AG366" i="1"/>
  <c r="AG365" i="1"/>
  <c r="AG364" i="1"/>
  <c r="AG363" i="1"/>
  <c r="AG362" i="1"/>
  <c r="AG361" i="1"/>
  <c r="AG360" i="1"/>
  <c r="AG359" i="1"/>
  <c r="AG358" i="1"/>
  <c r="AG357" i="1"/>
  <c r="AG356" i="1"/>
  <c r="AG355" i="1"/>
  <c r="AG354" i="1"/>
  <c r="AG353" i="1"/>
  <c r="AG352" i="1"/>
  <c r="AG351" i="1"/>
  <c r="AG350" i="1"/>
  <c r="AG349" i="1"/>
  <c r="AG348" i="1"/>
  <c r="AG347" i="1"/>
  <c r="AG346" i="1"/>
  <c r="AG345" i="1"/>
  <c r="AG344" i="1"/>
  <c r="AG343" i="1"/>
  <c r="AG342" i="1"/>
  <c r="AG341" i="1"/>
  <c r="AG340" i="1"/>
  <c r="AG339" i="1"/>
  <c r="AG338" i="1"/>
  <c r="AG337" i="1"/>
  <c r="AG336" i="1"/>
  <c r="AG335" i="1"/>
  <c r="AG334" i="1"/>
  <c r="AG333" i="1"/>
  <c r="AG332" i="1"/>
  <c r="AG331" i="1"/>
  <c r="AG330" i="1"/>
  <c r="AG329" i="1"/>
  <c r="AG328" i="1"/>
  <c r="AG327" i="1"/>
  <c r="AG326" i="1"/>
  <c r="AG325" i="1"/>
  <c r="AG324" i="1"/>
  <c r="AG323" i="1"/>
  <c r="AG322" i="1"/>
  <c r="AG321" i="1"/>
  <c r="AG320" i="1"/>
  <c r="AG319" i="1"/>
  <c r="AG318" i="1"/>
  <c r="AG317" i="1"/>
  <c r="AG316" i="1"/>
  <c r="AG315" i="1"/>
  <c r="AG314" i="1"/>
  <c r="AG313" i="1"/>
  <c r="AG312" i="1"/>
  <c r="AG311" i="1"/>
  <c r="AG310" i="1"/>
  <c r="AG309" i="1"/>
  <c r="AG308" i="1"/>
  <c r="AG307" i="1"/>
  <c r="AG306" i="1"/>
  <c r="AG305" i="1"/>
  <c r="AG304" i="1"/>
  <c r="AG303" i="1"/>
  <c r="AG302" i="1"/>
  <c r="AG301" i="1"/>
  <c r="AG300" i="1"/>
  <c r="AG299" i="1"/>
  <c r="AG298" i="1"/>
  <c r="AG297" i="1"/>
  <c r="AG296" i="1"/>
  <c r="AG295" i="1"/>
  <c r="AG294" i="1"/>
  <c r="AG293" i="1"/>
  <c r="AG292" i="1"/>
  <c r="AG291" i="1"/>
  <c r="AG290" i="1"/>
  <c r="AG289" i="1"/>
  <c r="AG288" i="1"/>
  <c r="AG287" i="1"/>
  <c r="AG286" i="1"/>
  <c r="AG285" i="1"/>
  <c r="AG284" i="1"/>
  <c r="AG283" i="1"/>
  <c r="AG282" i="1"/>
  <c r="AG281" i="1"/>
  <c r="AG280" i="1"/>
  <c r="AG279" i="1"/>
  <c r="AG278" i="1"/>
  <c r="AG277" i="1"/>
  <c r="AG276" i="1"/>
  <c r="AG275" i="1"/>
  <c r="AG274" i="1"/>
  <c r="AG273" i="1"/>
  <c r="AG272" i="1"/>
  <c r="AG271" i="1"/>
  <c r="AG270" i="1"/>
  <c r="AG269" i="1"/>
  <c r="AG268" i="1"/>
  <c r="AG267" i="1"/>
  <c r="AG266" i="1"/>
  <c r="AG265" i="1"/>
  <c r="AG264" i="1"/>
  <c r="AG263" i="1"/>
  <c r="AG262" i="1"/>
  <c r="AG261" i="1"/>
  <c r="AG260" i="1"/>
  <c r="AG259" i="1"/>
  <c r="AG258" i="1"/>
  <c r="AG257" i="1"/>
  <c r="AG256" i="1"/>
  <c r="AG255" i="1"/>
  <c r="AG254" i="1"/>
  <c r="AG253" i="1"/>
  <c r="AG252" i="1"/>
  <c r="AG251" i="1"/>
  <c r="AG250" i="1"/>
  <c r="AG249" i="1"/>
  <c r="AG248" i="1"/>
  <c r="AG247" i="1"/>
  <c r="AG246" i="1"/>
  <c r="AG245" i="1"/>
  <c r="AG244" i="1"/>
  <c r="AG243" i="1"/>
  <c r="AG242" i="1"/>
  <c r="AG241" i="1"/>
  <c r="AG240" i="1"/>
  <c r="AG239" i="1"/>
  <c r="AG238" i="1"/>
  <c r="AG237" i="1"/>
  <c r="AG236" i="1"/>
  <c r="AG235" i="1"/>
  <c r="AG234" i="1"/>
  <c r="AG233" i="1"/>
  <c r="AG232" i="1"/>
  <c r="AG231" i="1"/>
  <c r="AG230" i="1"/>
  <c r="AG229" i="1"/>
  <c r="AG228" i="1"/>
  <c r="AG227" i="1"/>
  <c r="AG226" i="1"/>
  <c r="AG225" i="1"/>
  <c r="AG224" i="1"/>
  <c r="AG223" i="1"/>
  <c r="AG222" i="1"/>
  <c r="AG221" i="1"/>
  <c r="AG220" i="1"/>
  <c r="AG219" i="1"/>
  <c r="AG218" i="1"/>
  <c r="AG217" i="1"/>
  <c r="AG216" i="1"/>
  <c r="AG215" i="1"/>
  <c r="AG214" i="1"/>
  <c r="AG213" i="1"/>
  <c r="AG212" i="1"/>
  <c r="AG211" i="1"/>
  <c r="AG210" i="1"/>
  <c r="AG209" i="1"/>
  <c r="AG208" i="1"/>
  <c r="AG207" i="1"/>
  <c r="AG206" i="1"/>
  <c r="AG205" i="1"/>
  <c r="AG204" i="1"/>
  <c r="AG203" i="1"/>
  <c r="AG202" i="1"/>
  <c r="AG201" i="1"/>
  <c r="AG200" i="1"/>
  <c r="AG199" i="1"/>
  <c r="AG198" i="1"/>
  <c r="AG197" i="1"/>
  <c r="AG196" i="1"/>
  <c r="AG195" i="1"/>
  <c r="AG194" i="1"/>
  <c r="AG193" i="1"/>
  <c r="AG192" i="1"/>
  <c r="AG191" i="1"/>
  <c r="AG190" i="1"/>
  <c r="AG189" i="1"/>
  <c r="AG188" i="1"/>
  <c r="AG187" i="1"/>
  <c r="AG186" i="1"/>
  <c r="AG185" i="1"/>
  <c r="AG184" i="1"/>
  <c r="AG183" i="1"/>
  <c r="AG182" i="1"/>
  <c r="AG181" i="1"/>
  <c r="AG180" i="1"/>
  <c r="AG179" i="1"/>
  <c r="AG178" i="1"/>
  <c r="AG177" i="1"/>
  <c r="AG176" i="1"/>
  <c r="AG175" i="1"/>
  <c r="AG174" i="1"/>
  <c r="AG173" i="1"/>
  <c r="AG172" i="1"/>
  <c r="AG171" i="1"/>
  <c r="AG170" i="1"/>
  <c r="AG169" i="1"/>
  <c r="AG168" i="1"/>
  <c r="AG167" i="1"/>
  <c r="AG166" i="1"/>
  <c r="AG165" i="1"/>
  <c r="AG164" i="1"/>
  <c r="AG163" i="1"/>
  <c r="AG162" i="1"/>
  <c r="AG161" i="1"/>
  <c r="AG160" i="1"/>
  <c r="AG159" i="1"/>
  <c r="AG158" i="1"/>
  <c r="AG157" i="1"/>
  <c r="AG156" i="1"/>
  <c r="AG155" i="1"/>
  <c r="AG154"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27" i="1"/>
  <c r="AG126" i="1"/>
  <c r="AG125" i="1"/>
  <c r="AG124" i="1"/>
  <c r="AG123" i="1"/>
  <c r="AG122" i="1"/>
  <c r="AG121" i="1"/>
  <c r="AG120" i="1"/>
  <c r="AG119" i="1"/>
  <c r="AG118" i="1"/>
  <c r="AG117" i="1"/>
  <c r="AG116" i="1"/>
  <c r="AG115" i="1"/>
  <c r="AG114" i="1"/>
  <c r="AG113" i="1"/>
  <c r="AG112" i="1"/>
  <c r="AG111" i="1"/>
  <c r="AG110" i="1"/>
  <c r="AG109" i="1"/>
  <c r="AG108" i="1"/>
  <c r="AG107" i="1"/>
  <c r="AG106" i="1"/>
  <c r="AG105" i="1"/>
  <c r="AG104" i="1"/>
  <c r="AG103" i="1"/>
  <c r="AG102" i="1"/>
  <c r="AG101" i="1"/>
  <c r="AG100" i="1"/>
  <c r="AG99" i="1"/>
  <c r="AG98" i="1"/>
  <c r="AG97" i="1"/>
  <c r="AG96" i="1"/>
  <c r="AG95" i="1"/>
  <c r="AG94" i="1"/>
  <c r="AG93" i="1"/>
  <c r="AG92" i="1"/>
  <c r="AG91" i="1"/>
  <c r="AG90" i="1"/>
  <c r="AG89" i="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G7" i="1"/>
  <c r="AG6" i="1"/>
  <c r="AF388" i="1"/>
  <c r="AF387" i="1"/>
  <c r="AF386" i="1"/>
  <c r="AF385" i="1"/>
  <c r="AF384" i="1"/>
  <c r="AF383" i="1"/>
  <c r="AF382" i="1"/>
  <c r="AF381" i="1"/>
  <c r="AF380" i="1"/>
  <c r="AF379" i="1"/>
  <c r="AF378" i="1"/>
  <c r="AF377" i="1"/>
  <c r="AF376" i="1"/>
  <c r="AF375" i="1"/>
  <c r="AF374" i="1"/>
  <c r="AF373" i="1"/>
  <c r="AF372" i="1"/>
  <c r="AF371" i="1"/>
  <c r="AF370" i="1"/>
  <c r="AF369" i="1"/>
  <c r="AF368" i="1"/>
  <c r="AF367" i="1"/>
  <c r="AF366" i="1"/>
  <c r="AF365" i="1"/>
  <c r="AF364" i="1"/>
  <c r="AF363" i="1"/>
  <c r="AF362" i="1"/>
  <c r="AF361" i="1"/>
  <c r="AF360" i="1"/>
  <c r="AF359" i="1"/>
  <c r="AF358" i="1"/>
  <c r="AF357" i="1"/>
  <c r="AF356" i="1"/>
  <c r="AF355" i="1"/>
  <c r="AF354" i="1"/>
  <c r="AF353" i="1"/>
  <c r="AF352" i="1"/>
  <c r="AF351" i="1"/>
  <c r="AF350" i="1"/>
  <c r="AF349" i="1"/>
  <c r="AF348" i="1"/>
  <c r="AF347" i="1"/>
  <c r="AF346" i="1"/>
  <c r="AF345" i="1"/>
  <c r="AF344" i="1"/>
  <c r="AF343" i="1"/>
  <c r="A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7" i="1"/>
  <c r="AF226" i="1"/>
  <c r="AF225" i="1"/>
  <c r="AF224"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86" i="1"/>
  <c r="AF185" i="1"/>
  <c r="AF184" i="1"/>
  <c r="AF183" i="1"/>
  <c r="AF182" i="1"/>
  <c r="AF181" i="1"/>
  <c r="AF180" i="1"/>
  <c r="AF179" i="1"/>
  <c r="AF178" i="1"/>
  <c r="AF177" i="1"/>
  <c r="AF176" i="1"/>
  <c r="AF175" i="1"/>
  <c r="AF174" i="1"/>
  <c r="AF173" i="1"/>
  <c r="AF172" i="1"/>
  <c r="AF171" i="1"/>
  <c r="AF170" i="1"/>
  <c r="AF169" i="1"/>
  <c r="AF168" i="1"/>
  <c r="AF167" i="1"/>
  <c r="AF166" i="1"/>
  <c r="AF165" i="1"/>
  <c r="AF164" i="1"/>
  <c r="AF163" i="1"/>
  <c r="AF162" i="1"/>
  <c r="AF161" i="1"/>
  <c r="AF160" i="1"/>
  <c r="AF159" i="1"/>
  <c r="AF158" i="1"/>
  <c r="AF157" i="1"/>
  <c r="AF156" i="1"/>
  <c r="AF155" i="1"/>
  <c r="AF154" i="1"/>
  <c r="AF153" i="1"/>
  <c r="AF152"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6"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E388" i="1"/>
  <c r="AE387" i="1"/>
  <c r="AE386" i="1"/>
  <c r="AE385" i="1"/>
  <c r="AE384" i="1"/>
  <c r="AE383" i="1"/>
  <c r="AE382" i="1"/>
  <c r="AE381" i="1"/>
  <c r="AE380" i="1"/>
  <c r="AE379" i="1"/>
  <c r="AE378" i="1"/>
  <c r="AE377" i="1"/>
  <c r="AE376" i="1"/>
  <c r="AE375" i="1"/>
  <c r="AE374" i="1"/>
  <c r="AE373" i="1"/>
  <c r="AE372" i="1"/>
  <c r="AE371" i="1"/>
  <c r="AE370" i="1"/>
  <c r="AE369" i="1"/>
  <c r="AE368" i="1"/>
  <c r="AE367" i="1"/>
  <c r="AE366" i="1"/>
  <c r="AE365" i="1"/>
  <c r="AE364" i="1"/>
  <c r="AE363" i="1"/>
  <c r="AE362" i="1"/>
  <c r="AE361" i="1"/>
  <c r="AE360" i="1"/>
  <c r="AE359" i="1"/>
  <c r="AE358" i="1"/>
  <c r="AE357" i="1"/>
  <c r="AE356" i="1"/>
  <c r="AE355" i="1"/>
  <c r="AE354" i="1"/>
  <c r="AE353" i="1"/>
  <c r="AE352" i="1"/>
  <c r="AE351" i="1"/>
  <c r="AE350" i="1"/>
  <c r="AE349" i="1"/>
  <c r="AE348" i="1"/>
  <c r="AE347" i="1"/>
  <c r="AE346" i="1"/>
  <c r="AE345" i="1"/>
  <c r="AE344" i="1"/>
  <c r="AE343" i="1"/>
  <c r="AE342" i="1"/>
  <c r="AE341" i="1"/>
  <c r="AE340" i="1"/>
  <c r="AE339" i="1"/>
  <c r="AE338" i="1"/>
  <c r="AE337" i="1"/>
  <c r="AE336" i="1"/>
  <c r="AE335" i="1"/>
  <c r="AE334" i="1"/>
  <c r="AE333" i="1"/>
  <c r="AE332" i="1"/>
  <c r="AE331" i="1"/>
  <c r="AE330" i="1"/>
  <c r="AE329" i="1"/>
  <c r="AE328" i="1"/>
  <c r="AE327" i="1"/>
  <c r="AE326" i="1"/>
  <c r="AE325" i="1"/>
  <c r="AE324" i="1"/>
  <c r="AE323" i="1"/>
  <c r="AE322" i="1"/>
  <c r="AE321" i="1"/>
  <c r="AE320" i="1"/>
  <c r="AE319" i="1"/>
  <c r="AE318" i="1"/>
  <c r="AE317" i="1"/>
  <c r="AE316" i="1"/>
  <c r="AE315" i="1"/>
  <c r="AE314" i="1"/>
  <c r="AE313" i="1"/>
  <c r="AE312" i="1"/>
  <c r="AE311" i="1"/>
  <c r="AE310" i="1"/>
  <c r="AE309" i="1"/>
  <c r="AE308" i="1"/>
  <c r="AE307" i="1"/>
  <c r="AE306" i="1"/>
  <c r="AE305" i="1"/>
  <c r="AE304" i="1"/>
  <c r="AE303" i="1"/>
  <c r="AE302" i="1"/>
  <c r="AE301" i="1"/>
  <c r="AE300" i="1"/>
  <c r="AE299" i="1"/>
  <c r="AE298" i="1"/>
  <c r="AE297" i="1"/>
  <c r="AE296" i="1"/>
  <c r="AE295" i="1"/>
  <c r="AE294" i="1"/>
  <c r="AE293" i="1"/>
  <c r="AE292" i="1"/>
  <c r="AE291" i="1"/>
  <c r="AE290" i="1"/>
  <c r="AE289" i="1"/>
  <c r="AE288" i="1"/>
  <c r="AE287" i="1"/>
  <c r="AE286" i="1"/>
  <c r="AE285" i="1"/>
  <c r="AE284" i="1"/>
  <c r="AE283" i="1"/>
  <c r="AE282" i="1"/>
  <c r="AE281" i="1"/>
  <c r="AE280" i="1"/>
  <c r="AE279" i="1"/>
  <c r="AE278" i="1"/>
  <c r="AE277" i="1"/>
  <c r="AE276" i="1"/>
  <c r="AE275" i="1"/>
  <c r="AE274" i="1"/>
  <c r="AE273" i="1"/>
  <c r="AE272" i="1"/>
  <c r="AE271" i="1"/>
  <c r="AE270" i="1"/>
  <c r="AE269" i="1"/>
  <c r="AE268" i="1"/>
  <c r="AE267" i="1"/>
  <c r="AE266" i="1"/>
  <c r="AE265" i="1"/>
  <c r="AE264" i="1"/>
  <c r="AE263" i="1"/>
  <c r="AE262" i="1"/>
  <c r="AE261" i="1"/>
  <c r="AE260" i="1"/>
  <c r="AE259" i="1"/>
  <c r="AE258" i="1"/>
  <c r="AE257" i="1"/>
  <c r="AE256" i="1"/>
  <c r="AE255" i="1"/>
  <c r="AE254" i="1"/>
  <c r="AE253" i="1"/>
  <c r="AE252" i="1"/>
  <c r="AE251" i="1"/>
  <c r="AE250" i="1"/>
  <c r="AE249" i="1"/>
  <c r="AE248" i="1"/>
  <c r="AE247" i="1"/>
  <c r="AE246" i="1"/>
  <c r="AE245" i="1"/>
  <c r="AE244" i="1"/>
  <c r="AE243" i="1"/>
  <c r="AE242" i="1"/>
  <c r="AE241" i="1"/>
  <c r="AE240" i="1"/>
  <c r="AE239" i="1"/>
  <c r="AE238" i="1"/>
  <c r="AE237" i="1"/>
  <c r="AE236" i="1"/>
  <c r="AE235" i="1"/>
  <c r="AE234" i="1"/>
  <c r="AE233" i="1"/>
  <c r="AE232" i="1"/>
  <c r="AE231" i="1"/>
  <c r="AE230" i="1"/>
  <c r="AE229" i="1"/>
  <c r="AE228" i="1"/>
  <c r="AE227" i="1"/>
  <c r="AE226" i="1"/>
  <c r="AE225" i="1"/>
  <c r="AE224" i="1"/>
  <c r="AE223" i="1"/>
  <c r="AE222" i="1"/>
  <c r="AE221" i="1"/>
  <c r="AE220" i="1"/>
  <c r="AE219" i="1"/>
  <c r="AE218" i="1"/>
  <c r="AE217" i="1"/>
  <c r="AE216" i="1"/>
  <c r="AE215" i="1"/>
  <c r="AE214" i="1"/>
  <c r="AE213" i="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6" i="1"/>
  <c r="AE165" i="1"/>
  <c r="AE164" i="1"/>
  <c r="AE163" i="1"/>
  <c r="AE162" i="1"/>
  <c r="AE161" i="1"/>
  <c r="AE160" i="1"/>
  <c r="AE159" i="1"/>
  <c r="AE158" i="1"/>
  <c r="AE157" i="1"/>
  <c r="AE156" i="1"/>
  <c r="AE155" i="1"/>
  <c r="AE154" i="1"/>
  <c r="AE153" i="1"/>
  <c r="AE152" i="1"/>
  <c r="AE151" i="1"/>
  <c r="AE150" i="1"/>
  <c r="AE149" i="1"/>
  <c r="AE148" i="1"/>
  <c r="AE147" i="1"/>
  <c r="AE146" i="1"/>
  <c r="AE145" i="1"/>
  <c r="AE144" i="1"/>
  <c r="AE143" i="1"/>
  <c r="AE142" i="1"/>
  <c r="AE141" i="1"/>
  <c r="AE140" i="1"/>
  <c r="AE139" i="1"/>
  <c r="AE138" i="1"/>
  <c r="AE137" i="1"/>
  <c r="AE136" i="1"/>
  <c r="AE135" i="1"/>
  <c r="AE134" i="1"/>
  <c r="AE133" i="1"/>
  <c r="AE132" i="1"/>
  <c r="AE131" i="1"/>
  <c r="AE130" i="1"/>
  <c r="AE129" i="1"/>
  <c r="AE128" i="1"/>
  <c r="AE127" i="1"/>
  <c r="AE126" i="1"/>
  <c r="AE125" i="1"/>
  <c r="AE124" i="1"/>
  <c r="AE123" i="1"/>
  <c r="AE122" i="1"/>
  <c r="AE121" i="1"/>
  <c r="AE120" i="1"/>
  <c r="AE119" i="1"/>
  <c r="AE118" i="1"/>
  <c r="AE117" i="1"/>
  <c r="AE116" i="1"/>
  <c r="AE115"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8" i="1"/>
  <c r="AE87" i="1"/>
  <c r="AE86" i="1"/>
  <c r="AE85" i="1"/>
  <c r="AE84" i="1"/>
  <c r="AE83" i="1"/>
  <c r="AE82" i="1"/>
  <c r="AE81" i="1"/>
  <c r="AE80" i="1"/>
  <c r="AE79" i="1"/>
  <c r="AE78" i="1"/>
  <c r="AE77" i="1"/>
  <c r="AE76" i="1"/>
  <c r="AE75" i="1"/>
  <c r="AE74" i="1"/>
  <c r="AE73" i="1"/>
  <c r="AE72" i="1"/>
  <c r="AE71" i="1"/>
  <c r="AE70" i="1"/>
  <c r="AE69" i="1"/>
  <c r="AE68" i="1"/>
  <c r="AE67" i="1"/>
  <c r="AE66" i="1"/>
  <c r="AE65" i="1"/>
  <c r="AE64" i="1"/>
  <c r="AE63" i="1"/>
  <c r="AE62" i="1"/>
  <c r="AE61" i="1"/>
  <c r="AE60" i="1"/>
  <c r="AE59" i="1"/>
  <c r="AE58" i="1"/>
  <c r="AE57" i="1"/>
  <c r="AE56" i="1"/>
  <c r="AE55" i="1"/>
  <c r="AE54" i="1"/>
  <c r="AE53"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 r="AE7" i="1"/>
  <c r="AE6" i="1"/>
  <c r="AD388" i="1"/>
  <c r="AD387" i="1"/>
  <c r="AD386" i="1"/>
  <c r="AD385" i="1"/>
  <c r="AD384" i="1"/>
  <c r="AD383" i="1"/>
  <c r="AD382" i="1"/>
  <c r="AD381" i="1"/>
  <c r="AD380" i="1"/>
  <c r="AD379" i="1"/>
  <c r="AD378" i="1"/>
  <c r="AD377" i="1"/>
  <c r="AD376" i="1"/>
  <c r="AD375" i="1"/>
  <c r="AD374" i="1"/>
  <c r="AD373" i="1"/>
  <c r="AD372" i="1"/>
  <c r="AD371" i="1"/>
  <c r="AD370" i="1"/>
  <c r="AD369" i="1"/>
  <c r="AD368" i="1"/>
  <c r="AD367" i="1"/>
  <c r="AD366" i="1"/>
  <c r="AD365" i="1"/>
  <c r="AD364" i="1"/>
  <c r="AD363" i="1"/>
  <c r="AD362" i="1"/>
  <c r="AD361" i="1"/>
  <c r="AD360" i="1"/>
  <c r="AD359" i="1"/>
  <c r="AD358" i="1"/>
  <c r="AD357" i="1"/>
  <c r="AD356" i="1"/>
  <c r="AD355" i="1"/>
  <c r="AD354" i="1"/>
  <c r="AD353" i="1"/>
  <c r="AD352" i="1"/>
  <c r="AD351" i="1"/>
  <c r="AD350" i="1"/>
  <c r="AD349" i="1"/>
  <c r="AD348" i="1"/>
  <c r="AD347" i="1"/>
  <c r="AD346" i="1"/>
  <c r="AD345" i="1"/>
  <c r="AD344" i="1"/>
  <c r="AD343" i="1"/>
  <c r="AD342" i="1"/>
  <c r="AD341" i="1"/>
  <c r="AD340" i="1"/>
  <c r="AD339" i="1"/>
  <c r="AD338" i="1"/>
  <c r="AD337" i="1"/>
  <c r="AD336" i="1"/>
  <c r="AD335" i="1"/>
  <c r="AD334" i="1"/>
  <c r="AD333" i="1"/>
  <c r="AD332" i="1"/>
  <c r="AD331" i="1"/>
  <c r="AD330" i="1"/>
  <c r="AD329" i="1"/>
  <c r="AD328" i="1"/>
  <c r="AD327" i="1"/>
  <c r="AD326" i="1"/>
  <c r="AD325" i="1"/>
  <c r="AD324"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AD6" i="1"/>
  <c r="AC388" i="1"/>
  <c r="AC387" i="1"/>
  <c r="AC386" i="1"/>
  <c r="AC385" i="1"/>
  <c r="AC384" i="1"/>
  <c r="AC383" i="1"/>
  <c r="AC382" i="1"/>
  <c r="AC381" i="1"/>
  <c r="AC380" i="1"/>
  <c r="AC379" i="1"/>
  <c r="AC378" i="1"/>
  <c r="AC377" i="1"/>
  <c r="AC376" i="1"/>
  <c r="AC375" i="1"/>
  <c r="AC374" i="1"/>
  <c r="AC373" i="1"/>
  <c r="AC372" i="1"/>
  <c r="AC371" i="1"/>
  <c r="AC370" i="1"/>
  <c r="AC369" i="1"/>
  <c r="AC368" i="1"/>
  <c r="AC367" i="1"/>
  <c r="AC366" i="1"/>
  <c r="AC365" i="1"/>
  <c r="AC364" i="1"/>
  <c r="AC363" i="1"/>
  <c r="AC362" i="1"/>
  <c r="AC361" i="1"/>
  <c r="AC360" i="1"/>
  <c r="AC359" i="1"/>
  <c r="AC358" i="1"/>
  <c r="AC357" i="1"/>
  <c r="AC356" i="1"/>
  <c r="AC355" i="1"/>
  <c r="AC354" i="1"/>
  <c r="AC353" i="1"/>
  <c r="AC352" i="1"/>
  <c r="AC351" i="1"/>
  <c r="AC350" i="1"/>
  <c r="AC349" i="1"/>
  <c r="AC348" i="1"/>
  <c r="AC347" i="1"/>
  <c r="AC346" i="1"/>
  <c r="AC345" i="1"/>
  <c r="AC344" i="1"/>
  <c r="AC343" i="1"/>
  <c r="AC342" i="1"/>
  <c r="AC341" i="1"/>
  <c r="AC340" i="1"/>
  <c r="AC339" i="1"/>
  <c r="AC338" i="1"/>
  <c r="AC337" i="1"/>
  <c r="AC336" i="1"/>
  <c r="AC335" i="1"/>
  <c r="AC334" i="1"/>
  <c r="AC333" i="1"/>
  <c r="AC332" i="1"/>
  <c r="AC331" i="1"/>
  <c r="AC330" i="1"/>
  <c r="AC329" i="1"/>
  <c r="AC328" i="1"/>
  <c r="AC327" i="1"/>
  <c r="AC326" i="1"/>
  <c r="AC325" i="1"/>
  <c r="AC324" i="1"/>
  <c r="AC323" i="1"/>
  <c r="AC322" i="1"/>
  <c r="AC321" i="1"/>
  <c r="AC320" i="1"/>
  <c r="AC319" i="1"/>
  <c r="AC318" i="1"/>
  <c r="AC317" i="1"/>
  <c r="AC316" i="1"/>
  <c r="AC315" i="1"/>
  <c r="AC314" i="1"/>
  <c r="AC313" i="1"/>
  <c r="AC312" i="1"/>
  <c r="AC311" i="1"/>
  <c r="AC310" i="1"/>
  <c r="AC309" i="1"/>
  <c r="AC308" i="1"/>
  <c r="AC307" i="1"/>
  <c r="AC306" i="1"/>
  <c r="AC305" i="1"/>
  <c r="AC304" i="1"/>
  <c r="AC303" i="1"/>
  <c r="AC302" i="1"/>
  <c r="AC301" i="1"/>
  <c r="AC300" i="1"/>
  <c r="AC299" i="1"/>
  <c r="AC298" i="1"/>
  <c r="AC297" i="1"/>
  <c r="AC296" i="1"/>
  <c r="AC295" i="1"/>
  <c r="AC294" i="1"/>
  <c r="AC293" i="1"/>
  <c r="AC292" i="1"/>
  <c r="AC291" i="1"/>
  <c r="AC290" i="1"/>
  <c r="AC289" i="1"/>
  <c r="AC288" i="1"/>
  <c r="AC287" i="1"/>
  <c r="AC286" i="1"/>
  <c r="AC285" i="1"/>
  <c r="AC284" i="1"/>
  <c r="AC283" i="1"/>
  <c r="AC282" i="1"/>
  <c r="AC281" i="1"/>
  <c r="AC280" i="1"/>
  <c r="AC279" i="1"/>
  <c r="AC278" i="1"/>
  <c r="AC277" i="1"/>
  <c r="AC276" i="1"/>
  <c r="AC275" i="1"/>
  <c r="AC274" i="1"/>
  <c r="AC273" i="1"/>
  <c r="AC272" i="1"/>
  <c r="AC271" i="1"/>
  <c r="AC270" i="1"/>
  <c r="AC269" i="1"/>
  <c r="AC268" i="1"/>
  <c r="AC267" i="1"/>
  <c r="AC266" i="1"/>
  <c r="AC265" i="1"/>
  <c r="AC264" i="1"/>
  <c r="AC263" i="1"/>
  <c r="AC262" i="1"/>
  <c r="AC261" i="1"/>
  <c r="AC260" i="1"/>
  <c r="AC259" i="1"/>
  <c r="AC258" i="1"/>
  <c r="AC257" i="1"/>
  <c r="AC256" i="1"/>
  <c r="AC255" i="1"/>
  <c r="AC254" i="1"/>
  <c r="AC253" i="1"/>
  <c r="AC252" i="1"/>
  <c r="AC251" i="1"/>
  <c r="AC250" i="1"/>
  <c r="AC249" i="1"/>
  <c r="AC248" i="1"/>
  <c r="AC247" i="1"/>
  <c r="AC246" i="1"/>
  <c r="AC245" i="1"/>
  <c r="AC244" i="1"/>
  <c r="AC243" i="1"/>
  <c r="AC242" i="1"/>
  <c r="AC241" i="1"/>
  <c r="AC240" i="1"/>
  <c r="AC239" i="1"/>
  <c r="AC238" i="1"/>
  <c r="AC237" i="1"/>
  <c r="AC236" i="1"/>
  <c r="AC235" i="1"/>
  <c r="AC234" i="1"/>
  <c r="AC233" i="1"/>
  <c r="AC232" i="1"/>
  <c r="AC231" i="1"/>
  <c r="AC230" i="1"/>
  <c r="AC229" i="1"/>
  <c r="AC228" i="1"/>
  <c r="AC227" i="1"/>
  <c r="AC226" i="1"/>
  <c r="AC225" i="1"/>
  <c r="AC224" i="1"/>
  <c r="AC223" i="1"/>
  <c r="AC222" i="1"/>
  <c r="AC221" i="1"/>
  <c r="AC220" i="1"/>
  <c r="AC219" i="1"/>
  <c r="AC218" i="1"/>
  <c r="AC217" i="1"/>
  <c r="AC216" i="1"/>
  <c r="AC215" i="1"/>
  <c r="AC214" i="1"/>
  <c r="AC213" i="1"/>
  <c r="AC212" i="1"/>
  <c r="AC211" i="1"/>
  <c r="AC210" i="1"/>
  <c r="AC209" i="1"/>
  <c r="AC208" i="1"/>
  <c r="AC207" i="1"/>
  <c r="AC206" i="1"/>
  <c r="AC205" i="1"/>
  <c r="AC204" i="1"/>
  <c r="AC203" i="1"/>
  <c r="AC202" i="1"/>
  <c r="AC201" i="1"/>
  <c r="AC200" i="1"/>
  <c r="AC199" i="1"/>
  <c r="AC198" i="1"/>
  <c r="AC197" i="1"/>
  <c r="AC196" i="1"/>
  <c r="AC195" i="1"/>
  <c r="AC194" i="1"/>
  <c r="AC193" i="1"/>
  <c r="AC192" i="1"/>
  <c r="AC191" i="1"/>
  <c r="AC190" i="1"/>
  <c r="AC189" i="1"/>
  <c r="AC188" i="1"/>
  <c r="AC187" i="1"/>
  <c r="AC186" i="1"/>
  <c r="AC185" i="1"/>
  <c r="AC184" i="1"/>
  <c r="AC183" i="1"/>
  <c r="AC182" i="1"/>
  <c r="AC181" i="1"/>
  <c r="AC180" i="1"/>
  <c r="AC179" i="1"/>
  <c r="AC178" i="1"/>
  <c r="AC177" i="1"/>
  <c r="AC176" i="1"/>
  <c r="AC175" i="1"/>
  <c r="AC174" i="1"/>
  <c r="AC173" i="1"/>
  <c r="AC172" i="1"/>
  <c r="AC171" i="1"/>
  <c r="AC170" i="1"/>
  <c r="AC169" i="1"/>
  <c r="AC168" i="1"/>
  <c r="AC167" i="1"/>
  <c r="AC166" i="1"/>
  <c r="AC165" i="1"/>
  <c r="AC164" i="1"/>
  <c r="AC163" i="1"/>
  <c r="AC162" i="1"/>
  <c r="AC161" i="1"/>
  <c r="AC160" i="1"/>
  <c r="AC159" i="1"/>
  <c r="AC158" i="1"/>
  <c r="AC157" i="1"/>
  <c r="AC156" i="1"/>
  <c r="AC155" i="1"/>
  <c r="AC154" i="1"/>
  <c r="AC153" i="1"/>
  <c r="AC152" i="1"/>
  <c r="AC151" i="1"/>
  <c r="AC150" i="1"/>
  <c r="AC149" i="1"/>
  <c r="AC148" i="1"/>
  <c r="AC147" i="1"/>
  <c r="AC146" i="1"/>
  <c r="AC145" i="1"/>
  <c r="AC144" i="1"/>
  <c r="AC143" i="1"/>
  <c r="AC142" i="1"/>
  <c r="AC141" i="1"/>
  <c r="AC140" i="1"/>
  <c r="AC139" i="1"/>
  <c r="AC138" i="1"/>
  <c r="AC137" i="1"/>
  <c r="AC136" i="1"/>
  <c r="AC135" i="1"/>
  <c r="AC134" i="1"/>
  <c r="AC133" i="1"/>
  <c r="AC132" i="1"/>
  <c r="AC131" i="1"/>
  <c r="AC130" i="1"/>
  <c r="AC129" i="1"/>
  <c r="AC128" i="1"/>
  <c r="AC127" i="1"/>
  <c r="AC126" i="1"/>
  <c r="AC125" i="1"/>
  <c r="AC124" i="1"/>
  <c r="AC123" i="1"/>
  <c r="AC122" i="1"/>
  <c r="AC121" i="1"/>
  <c r="AC120" i="1"/>
  <c r="AC119" i="1"/>
  <c r="AC118" i="1"/>
  <c r="AC117" i="1"/>
  <c r="AC116" i="1"/>
  <c r="AC115" i="1"/>
  <c r="AC114" i="1"/>
  <c r="AC113" i="1"/>
  <c r="AC112" i="1"/>
  <c r="AC111" i="1"/>
  <c r="AC110" i="1"/>
  <c r="AC109" i="1"/>
  <c r="AC108" i="1"/>
  <c r="AC107" i="1"/>
  <c r="AC106" i="1"/>
  <c r="AC105" i="1"/>
  <c r="AC104" i="1"/>
  <c r="AC103" i="1"/>
  <c r="AC102" i="1"/>
  <c r="AC101" i="1"/>
  <c r="AC100" i="1"/>
  <c r="AC99" i="1"/>
  <c r="AC98" i="1"/>
  <c r="AC97" i="1"/>
  <c r="AC96" i="1"/>
  <c r="AC95" i="1"/>
  <c r="AC94" i="1"/>
  <c r="AC93" i="1"/>
  <c r="AC92" i="1"/>
  <c r="AC91" i="1"/>
  <c r="AC90" i="1"/>
  <c r="AC89" i="1"/>
  <c r="AC88" i="1"/>
  <c r="AC87" i="1"/>
  <c r="AC86" i="1"/>
  <c r="AC85" i="1"/>
  <c r="AC84" i="1"/>
  <c r="AC83" i="1"/>
  <c r="AC82" i="1"/>
  <c r="AC81" i="1"/>
  <c r="AC80" i="1"/>
  <c r="AC79" i="1"/>
  <c r="AC78" i="1"/>
  <c r="AC77" i="1"/>
  <c r="AC76" i="1"/>
  <c r="AC75" i="1"/>
  <c r="AC74" i="1"/>
  <c r="AC73" i="1"/>
  <c r="AC72" i="1"/>
  <c r="AC71" i="1"/>
  <c r="AC70" i="1"/>
  <c r="AC69" i="1"/>
  <c r="AC68" i="1"/>
  <c r="AC67" i="1"/>
  <c r="AC66" i="1"/>
  <c r="AC65" i="1"/>
  <c r="AC64" i="1"/>
  <c r="AC63" i="1"/>
  <c r="AC62" i="1"/>
  <c r="AC61" i="1"/>
  <c r="AC60" i="1"/>
  <c r="AC59" i="1"/>
  <c r="AC58" i="1"/>
  <c r="AC57" i="1"/>
  <c r="AC56" i="1"/>
  <c r="AC55" i="1"/>
  <c r="AC54" i="1"/>
  <c r="AC53" i="1"/>
  <c r="AC52" i="1"/>
  <c r="AC51" i="1"/>
  <c r="AC50" i="1"/>
  <c r="AC49" i="1"/>
  <c r="AC48" i="1"/>
  <c r="AC47" i="1"/>
  <c r="AC46" i="1"/>
  <c r="AC45" i="1"/>
  <c r="AC44" i="1"/>
  <c r="AC43" i="1"/>
  <c r="AC42" i="1"/>
  <c r="AC41" i="1"/>
  <c r="AC40"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AC11" i="1"/>
  <c r="AC10" i="1"/>
  <c r="AC9" i="1"/>
  <c r="AC8" i="1"/>
  <c r="AC7" i="1"/>
  <c r="AC6" i="1"/>
  <c r="AB388" i="1"/>
  <c r="AB387" i="1"/>
  <c r="AB386" i="1"/>
  <c r="AB385" i="1"/>
  <c r="AB384" i="1"/>
  <c r="AB383" i="1"/>
  <c r="AB382" i="1"/>
  <c r="AB381" i="1"/>
  <c r="AB380" i="1"/>
  <c r="AB379" i="1"/>
  <c r="AB378" i="1"/>
  <c r="AB377" i="1"/>
  <c r="AB376" i="1"/>
  <c r="AB375" i="1"/>
  <c r="AB374" i="1"/>
  <c r="AB373" i="1"/>
  <c r="AB372" i="1"/>
  <c r="AB371" i="1"/>
  <c r="AB370" i="1"/>
  <c r="AB369" i="1"/>
  <c r="AB368" i="1"/>
  <c r="AB367" i="1"/>
  <c r="AB366" i="1"/>
  <c r="AB365" i="1"/>
  <c r="AB364" i="1"/>
  <c r="AB363" i="1"/>
  <c r="AB362" i="1"/>
  <c r="AB361" i="1"/>
  <c r="AB360" i="1"/>
  <c r="AB359" i="1"/>
  <c r="AB358" i="1"/>
  <c r="AB357" i="1"/>
  <c r="AB356" i="1"/>
  <c r="AB355" i="1"/>
  <c r="AB354" i="1"/>
  <c r="AB353" i="1"/>
  <c r="AB352" i="1"/>
  <c r="AB351" i="1"/>
  <c r="AB350" i="1"/>
  <c r="AB349" i="1"/>
  <c r="AB348" i="1"/>
  <c r="AB347" i="1"/>
  <c r="AB346" i="1"/>
  <c r="AB345" i="1"/>
  <c r="AB344" i="1"/>
  <c r="AB343" i="1"/>
  <c r="AB342" i="1"/>
  <c r="AB341" i="1"/>
  <c r="AB340" i="1"/>
  <c r="AB339" i="1"/>
  <c r="AB338" i="1"/>
  <c r="AB337" i="1"/>
  <c r="AB336" i="1"/>
  <c r="AB335" i="1"/>
  <c r="AB334" i="1"/>
  <c r="AB333" i="1"/>
  <c r="AB332" i="1"/>
  <c r="AB331" i="1"/>
  <c r="AB330" i="1"/>
  <c r="AB329" i="1"/>
  <c r="AB328" i="1"/>
  <c r="AB327" i="1"/>
  <c r="AB326" i="1"/>
  <c r="AB325" i="1"/>
  <c r="AB324" i="1"/>
  <c r="AB323" i="1"/>
  <c r="AB322" i="1"/>
  <c r="AB321" i="1"/>
  <c r="AB320" i="1"/>
  <c r="AB319" i="1"/>
  <c r="AB318" i="1"/>
  <c r="AB317" i="1"/>
  <c r="AB316" i="1"/>
  <c r="AB315" i="1"/>
  <c r="AB314" i="1"/>
  <c r="AB313" i="1"/>
  <c r="AB312" i="1"/>
  <c r="AB311" i="1"/>
  <c r="AB310" i="1"/>
  <c r="AB309" i="1"/>
  <c r="AB308" i="1"/>
  <c r="AB307" i="1"/>
  <c r="AB306" i="1"/>
  <c r="AB305" i="1"/>
  <c r="AB304" i="1"/>
  <c r="AB303" i="1"/>
  <c r="AB302" i="1"/>
  <c r="AB301" i="1"/>
  <c r="AB300" i="1"/>
  <c r="AB299" i="1"/>
  <c r="AB298" i="1"/>
  <c r="AB297" i="1"/>
  <c r="AB296" i="1"/>
  <c r="AB295" i="1"/>
  <c r="AB294" i="1"/>
  <c r="AB293" i="1"/>
  <c r="AB292" i="1"/>
  <c r="AB291" i="1"/>
  <c r="AB290" i="1"/>
  <c r="AB289" i="1"/>
  <c r="AB288" i="1"/>
  <c r="AB287" i="1"/>
  <c r="AB286" i="1"/>
  <c r="AB285" i="1"/>
  <c r="AB284" i="1"/>
  <c r="AB283" i="1"/>
  <c r="AB282" i="1"/>
  <c r="AB281" i="1"/>
  <c r="AB280" i="1"/>
  <c r="AB279" i="1"/>
  <c r="AB278" i="1"/>
  <c r="AB277" i="1"/>
  <c r="AB276" i="1"/>
  <c r="AB275" i="1"/>
  <c r="AB274" i="1"/>
  <c r="AB273" i="1"/>
  <c r="AB272" i="1"/>
  <c r="AB271" i="1"/>
  <c r="AB270" i="1"/>
  <c r="AB269" i="1"/>
  <c r="AB268" i="1"/>
  <c r="AB267" i="1"/>
  <c r="AB266" i="1"/>
  <c r="AB265" i="1"/>
  <c r="AB264" i="1"/>
  <c r="AB263" i="1"/>
  <c r="AB262" i="1"/>
  <c r="AB261" i="1"/>
  <c r="AB260" i="1"/>
  <c r="AB259" i="1"/>
  <c r="AB258" i="1"/>
  <c r="AB257" i="1"/>
  <c r="AB256" i="1"/>
  <c r="AB255" i="1"/>
  <c r="AB254" i="1"/>
  <c r="AB253" i="1"/>
  <c r="AB252" i="1"/>
  <c r="AB251" i="1"/>
  <c r="AB250" i="1"/>
  <c r="AB249" i="1"/>
  <c r="AB248" i="1"/>
  <c r="AB247" i="1"/>
  <c r="AB246" i="1"/>
  <c r="AB245" i="1"/>
  <c r="AB244" i="1"/>
  <c r="AB243" i="1"/>
  <c r="AB242" i="1"/>
  <c r="AB241" i="1"/>
  <c r="AB240" i="1"/>
  <c r="AB239" i="1"/>
  <c r="AB238" i="1"/>
  <c r="AB237" i="1"/>
  <c r="AB236" i="1"/>
  <c r="AB235" i="1"/>
  <c r="AB234" i="1"/>
  <c r="AB233" i="1"/>
  <c r="AB232" i="1"/>
  <c r="AB231" i="1"/>
  <c r="AB230" i="1"/>
  <c r="AB229" i="1"/>
  <c r="AB228" i="1"/>
  <c r="AB227" i="1"/>
  <c r="AB226" i="1"/>
  <c r="AB225" i="1"/>
  <c r="AB224" i="1"/>
  <c r="AB223" i="1"/>
  <c r="AB222" i="1"/>
  <c r="AB221" i="1"/>
  <c r="AB220" i="1"/>
  <c r="AB219" i="1"/>
  <c r="AB218" i="1"/>
  <c r="AB217" i="1"/>
  <c r="AB216" i="1"/>
  <c r="AB215" i="1"/>
  <c r="AB214" i="1"/>
  <c r="AB213" i="1"/>
  <c r="AB212" i="1"/>
  <c r="AB211" i="1"/>
  <c r="AB210" i="1"/>
  <c r="AB209" i="1"/>
  <c r="AB208" i="1"/>
  <c r="AB207" i="1"/>
  <c r="AB206" i="1"/>
  <c r="AB205" i="1"/>
  <c r="AB204" i="1"/>
  <c r="AB203" i="1"/>
  <c r="AB202" i="1"/>
  <c r="AB201" i="1"/>
  <c r="AB200" i="1"/>
  <c r="AB199" i="1"/>
  <c r="AB198" i="1"/>
  <c r="AB197" i="1"/>
  <c r="AB196" i="1"/>
  <c r="AB195" i="1"/>
  <c r="AB194" i="1"/>
  <c r="AB193" i="1"/>
  <c r="AB192" i="1"/>
  <c r="AB191" i="1"/>
  <c r="AB190" i="1"/>
  <c r="AB189" i="1"/>
  <c r="AB188" i="1"/>
  <c r="AB187" i="1"/>
  <c r="AB186" i="1"/>
  <c r="AB185" i="1"/>
  <c r="AB184" i="1"/>
  <c r="AB183" i="1"/>
  <c r="AB182" i="1"/>
  <c r="AB181" i="1"/>
  <c r="AB180" i="1"/>
  <c r="AB179" i="1"/>
  <c r="AB178" i="1"/>
  <c r="AB177" i="1"/>
  <c r="AB176" i="1"/>
  <c r="AB175" i="1"/>
  <c r="AB174" i="1"/>
  <c r="AB173" i="1"/>
  <c r="AB172" i="1"/>
  <c r="AB171" i="1"/>
  <c r="AB170" i="1"/>
  <c r="AB169" i="1"/>
  <c r="AB168" i="1"/>
  <c r="AB167" i="1"/>
  <c r="AB166" i="1"/>
  <c r="AB165" i="1"/>
  <c r="AB164" i="1"/>
  <c r="AB163" i="1"/>
  <c r="AB162" i="1"/>
  <c r="AB161" i="1"/>
  <c r="AB160" i="1"/>
  <c r="AB159" i="1"/>
  <c r="AB158" i="1"/>
  <c r="AB157" i="1"/>
  <c r="AB156" i="1"/>
  <c r="AB155" i="1"/>
  <c r="AB154" i="1"/>
  <c r="AB153" i="1"/>
  <c r="AB152" i="1"/>
  <c r="AB151" i="1"/>
  <c r="AB150" i="1"/>
  <c r="AB149" i="1"/>
  <c r="AB148" i="1"/>
  <c r="AB147" i="1"/>
  <c r="AB146" i="1"/>
  <c r="AB145" i="1"/>
  <c r="AB144" i="1"/>
  <c r="AB143" i="1"/>
  <c r="AB142" i="1"/>
  <c r="AB141" i="1"/>
  <c r="AB140" i="1"/>
  <c r="AB139" i="1"/>
  <c r="AB138" i="1"/>
  <c r="AB137" i="1"/>
  <c r="AB136" i="1"/>
  <c r="AB135" i="1"/>
  <c r="AB134" i="1"/>
  <c r="AB133" i="1"/>
  <c r="AB132" i="1"/>
  <c r="AB131" i="1"/>
  <c r="AB130" i="1"/>
  <c r="AB129" i="1"/>
  <c r="AB128" i="1"/>
  <c r="AB127" i="1"/>
  <c r="AB126" i="1"/>
  <c r="AB125" i="1"/>
  <c r="AB124" i="1"/>
  <c r="AB123" i="1"/>
  <c r="AB122" i="1"/>
  <c r="AB121" i="1"/>
  <c r="AB120" i="1"/>
  <c r="AB119" i="1"/>
  <c r="AB118" i="1"/>
  <c r="AB117" i="1"/>
  <c r="AB116" i="1"/>
  <c r="AB115" i="1"/>
  <c r="AB114" i="1"/>
  <c r="AB113" i="1"/>
  <c r="AB112" i="1"/>
  <c r="AB111" i="1"/>
  <c r="AB110" i="1"/>
  <c r="AB109" i="1"/>
  <c r="AB108" i="1"/>
  <c r="AB107" i="1"/>
  <c r="AB106" i="1"/>
  <c r="AB105" i="1"/>
  <c r="AB104" i="1"/>
  <c r="AB103" i="1"/>
  <c r="AB102" i="1"/>
  <c r="AB101" i="1"/>
  <c r="AB100" i="1"/>
  <c r="AB99" i="1"/>
  <c r="AB98" i="1"/>
  <c r="AB97" i="1"/>
  <c r="AB96" i="1"/>
  <c r="AB95" i="1"/>
  <c r="AB94" i="1"/>
  <c r="AB93" i="1"/>
  <c r="AB92" i="1"/>
  <c r="AB91" i="1"/>
  <c r="AB90" i="1"/>
  <c r="AB89" i="1"/>
  <c r="AB88" i="1"/>
  <c r="AB87" i="1"/>
  <c r="AB86" i="1"/>
  <c r="AB85" i="1"/>
  <c r="AB84" i="1"/>
  <c r="AB83" i="1"/>
  <c r="AB82" i="1"/>
  <c r="AB81" i="1"/>
  <c r="AB80" i="1"/>
  <c r="AB79" i="1"/>
  <c r="AB78" i="1"/>
  <c r="AB77" i="1"/>
  <c r="AB76" i="1"/>
  <c r="AB75" i="1"/>
  <c r="AB74" i="1"/>
  <c r="AB73" i="1"/>
  <c r="AB72" i="1"/>
  <c r="AB71" i="1"/>
  <c r="AB70" i="1"/>
  <c r="AB69" i="1"/>
  <c r="AB68" i="1"/>
  <c r="AB67" i="1"/>
  <c r="AB66" i="1"/>
  <c r="AB65" i="1"/>
  <c r="AB64" i="1"/>
  <c r="AB63" i="1"/>
  <c r="AB62" i="1"/>
  <c r="AB61" i="1"/>
  <c r="AB60" i="1"/>
  <c r="AB59" i="1"/>
  <c r="AB58" i="1"/>
  <c r="AB57" i="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R6" i="1" l="1"/>
  <c r="AS6" i="1"/>
  <c r="AU6" i="1"/>
  <c r="AV6" i="1"/>
  <c r="AW6" i="1"/>
  <c r="AX6" i="1"/>
  <c r="AY6" i="1"/>
  <c r="AZ6" i="1"/>
  <c r="BB6" i="1"/>
  <c r="BA6" i="1" s="1"/>
  <c r="BF6" i="1"/>
  <c r="BG6" i="1"/>
  <c r="BH6" i="1"/>
  <c r="BI6" i="1"/>
  <c r="BJ6" i="1"/>
  <c r="AR7" i="1"/>
  <c r="AS7" i="1"/>
  <c r="AT7" i="1"/>
  <c r="AU7" i="1"/>
  <c r="AV7" i="1"/>
  <c r="AW7" i="1"/>
  <c r="AX7" i="1"/>
  <c r="AY7" i="1"/>
  <c r="AZ7" i="1"/>
  <c r="BB7" i="1"/>
  <c r="BA7" i="1" s="1"/>
  <c r="BF7" i="1"/>
  <c r="BG7" i="1"/>
  <c r="BH7" i="1"/>
  <c r="BI7" i="1"/>
  <c r="BJ7" i="1"/>
  <c r="AR8" i="1"/>
  <c r="AS8" i="1"/>
  <c r="AT8" i="1"/>
  <c r="AU8" i="1"/>
  <c r="AV8" i="1"/>
  <c r="AW8" i="1"/>
  <c r="AX8" i="1"/>
  <c r="AY8" i="1"/>
  <c r="AZ8" i="1"/>
  <c r="BB8" i="1"/>
  <c r="BA8" i="1" s="1"/>
  <c r="BF8" i="1"/>
  <c r="BG8" i="1"/>
  <c r="BH8" i="1"/>
  <c r="BI8" i="1"/>
  <c r="BJ8" i="1"/>
  <c r="AR9" i="1"/>
  <c r="AS9" i="1"/>
  <c r="AT9" i="1"/>
  <c r="AU9" i="1"/>
  <c r="AV9" i="1"/>
  <c r="AW9" i="1"/>
  <c r="AX9" i="1"/>
  <c r="AY9" i="1"/>
  <c r="AZ9" i="1"/>
  <c r="BB9" i="1"/>
  <c r="BA9" i="1" s="1"/>
  <c r="BF9" i="1"/>
  <c r="BG9" i="1"/>
  <c r="BH9" i="1"/>
  <c r="BI9" i="1"/>
  <c r="BJ9" i="1"/>
  <c r="AR10" i="1"/>
  <c r="AS10" i="1"/>
  <c r="AT10" i="1"/>
  <c r="AU10" i="1"/>
  <c r="AV10" i="1"/>
  <c r="AW10" i="1"/>
  <c r="AX10" i="1"/>
  <c r="AY10" i="1"/>
  <c r="AZ10" i="1"/>
  <c r="BB10" i="1"/>
  <c r="BA10" i="1" s="1"/>
  <c r="BF10" i="1"/>
  <c r="BG10" i="1"/>
  <c r="BH10" i="1"/>
  <c r="BI10" i="1"/>
  <c r="BJ10" i="1"/>
  <c r="AR11" i="1"/>
  <c r="AS11" i="1"/>
  <c r="AT11" i="1"/>
  <c r="AU11" i="1"/>
  <c r="AV11" i="1"/>
  <c r="AW11" i="1"/>
  <c r="AX11" i="1"/>
  <c r="AY11" i="1"/>
  <c r="AZ11" i="1"/>
  <c r="BB11" i="1"/>
  <c r="BA11" i="1" s="1"/>
  <c r="BF11" i="1"/>
  <c r="BG11" i="1"/>
  <c r="BH11" i="1"/>
  <c r="BI11" i="1"/>
  <c r="BJ11" i="1"/>
  <c r="AR12" i="1"/>
  <c r="AS12" i="1"/>
  <c r="AT12" i="1"/>
  <c r="AU12" i="1"/>
  <c r="AV12" i="1"/>
  <c r="AW12" i="1"/>
  <c r="AX12" i="1"/>
  <c r="AY12" i="1"/>
  <c r="AZ12" i="1"/>
  <c r="BB12" i="1"/>
  <c r="BA12" i="1" s="1"/>
  <c r="BF12" i="1"/>
  <c r="BG12" i="1"/>
  <c r="BH12" i="1"/>
  <c r="BI12" i="1"/>
  <c r="BJ12" i="1"/>
  <c r="AR13" i="1"/>
  <c r="AS13" i="1"/>
  <c r="AT13" i="1"/>
  <c r="AU13" i="1"/>
  <c r="AV13" i="1"/>
  <c r="AW13" i="1"/>
  <c r="AX13" i="1"/>
  <c r="AY13" i="1"/>
  <c r="AZ13" i="1"/>
  <c r="BB13" i="1"/>
  <c r="BA13" i="1" s="1"/>
  <c r="BF13" i="1"/>
  <c r="BG13" i="1"/>
  <c r="BH13" i="1"/>
  <c r="BI13" i="1"/>
  <c r="BJ13" i="1"/>
  <c r="AR14" i="1"/>
  <c r="AS14" i="1"/>
  <c r="AT14" i="1"/>
  <c r="AU14" i="1"/>
  <c r="AV14" i="1"/>
  <c r="AW14" i="1"/>
  <c r="AX14" i="1"/>
  <c r="AY14" i="1"/>
  <c r="AZ14" i="1"/>
  <c r="BB14" i="1"/>
  <c r="BA14" i="1" s="1"/>
  <c r="BF14" i="1"/>
  <c r="BG14" i="1"/>
  <c r="BH14" i="1"/>
  <c r="BI14" i="1"/>
  <c r="BJ14" i="1"/>
  <c r="AR15" i="1"/>
  <c r="AS15" i="1"/>
  <c r="AT15" i="1"/>
  <c r="AU15" i="1"/>
  <c r="AV15" i="1"/>
  <c r="AW15" i="1"/>
  <c r="AX15" i="1"/>
  <c r="AY15" i="1"/>
  <c r="AZ15" i="1"/>
  <c r="BB15" i="1"/>
  <c r="BA15" i="1" s="1"/>
  <c r="BF15" i="1"/>
  <c r="BG15" i="1"/>
  <c r="BH15" i="1"/>
  <c r="BI15" i="1"/>
  <c r="BJ15" i="1"/>
  <c r="AR16" i="1"/>
  <c r="AS16" i="1"/>
  <c r="AT16" i="1"/>
  <c r="AU16" i="1"/>
  <c r="AV16" i="1"/>
  <c r="AW16" i="1"/>
  <c r="AX16" i="1"/>
  <c r="AY16" i="1"/>
  <c r="AZ16" i="1"/>
  <c r="BB16" i="1"/>
  <c r="BA16" i="1" s="1"/>
  <c r="BF16" i="1"/>
  <c r="BG16" i="1"/>
  <c r="BH16" i="1"/>
  <c r="BI16" i="1"/>
  <c r="BJ16" i="1"/>
  <c r="AR17" i="1"/>
  <c r="AS17" i="1"/>
  <c r="AT17" i="1"/>
  <c r="AU17" i="1"/>
  <c r="AV17" i="1"/>
  <c r="AW17" i="1"/>
  <c r="AX17" i="1"/>
  <c r="AY17" i="1"/>
  <c r="AZ17" i="1"/>
  <c r="BB17" i="1"/>
  <c r="BA17" i="1" s="1"/>
  <c r="BF17" i="1"/>
  <c r="BG17" i="1"/>
  <c r="BH17" i="1"/>
  <c r="BI17" i="1"/>
  <c r="BJ17" i="1"/>
  <c r="AR18" i="1"/>
  <c r="AS18" i="1"/>
  <c r="AT18" i="1"/>
  <c r="AU18" i="1"/>
  <c r="AV18" i="1"/>
  <c r="AW18" i="1"/>
  <c r="AX18" i="1"/>
  <c r="AY18" i="1"/>
  <c r="AZ18" i="1"/>
  <c r="BB18" i="1"/>
  <c r="BA18" i="1" s="1"/>
  <c r="BF18" i="1"/>
  <c r="BG18" i="1"/>
  <c r="BH18" i="1"/>
  <c r="BI18" i="1"/>
  <c r="BJ18" i="1"/>
  <c r="AR19" i="1"/>
  <c r="AS19" i="1"/>
  <c r="AT19" i="1"/>
  <c r="AU19" i="1"/>
  <c r="AV19" i="1"/>
  <c r="AW19" i="1"/>
  <c r="AX19" i="1"/>
  <c r="AY19" i="1"/>
  <c r="AZ19" i="1"/>
  <c r="BB19" i="1"/>
  <c r="BA19" i="1" s="1"/>
  <c r="BF19" i="1"/>
  <c r="BG19" i="1"/>
  <c r="BH19" i="1"/>
  <c r="BI19" i="1"/>
  <c r="BJ19" i="1"/>
  <c r="AR20" i="1"/>
  <c r="AS20" i="1"/>
  <c r="AT20" i="1"/>
  <c r="AU20" i="1"/>
  <c r="AV20" i="1"/>
  <c r="AW20" i="1"/>
  <c r="AX20" i="1"/>
  <c r="AY20" i="1"/>
  <c r="AZ20" i="1"/>
  <c r="BB20" i="1"/>
  <c r="BA20" i="1" s="1"/>
  <c r="BF20" i="1"/>
  <c r="BG20" i="1"/>
  <c r="BH20" i="1"/>
  <c r="BI20" i="1"/>
  <c r="BJ20" i="1"/>
  <c r="AR21" i="1"/>
  <c r="AS21" i="1"/>
  <c r="AT21" i="1"/>
  <c r="AU21" i="1"/>
  <c r="AV21" i="1"/>
  <c r="AW21" i="1"/>
  <c r="AX21" i="1"/>
  <c r="AY21" i="1"/>
  <c r="AZ21" i="1"/>
  <c r="BB21" i="1"/>
  <c r="BA21" i="1" s="1"/>
  <c r="BF21" i="1"/>
  <c r="BG21" i="1"/>
  <c r="BH21" i="1"/>
  <c r="BI21" i="1"/>
  <c r="BJ21" i="1"/>
  <c r="AR22" i="1"/>
  <c r="AS22" i="1"/>
  <c r="AT22" i="1"/>
  <c r="AU22" i="1"/>
  <c r="AV22" i="1"/>
  <c r="AW22" i="1"/>
  <c r="AX22" i="1"/>
  <c r="AY22" i="1"/>
  <c r="AZ22" i="1"/>
  <c r="BB22" i="1"/>
  <c r="BA22" i="1" s="1"/>
  <c r="BF22" i="1"/>
  <c r="BG22" i="1"/>
  <c r="BH22" i="1"/>
  <c r="BI22" i="1"/>
  <c r="BJ22" i="1"/>
  <c r="AR23" i="1"/>
  <c r="AS23" i="1"/>
  <c r="AT23" i="1"/>
  <c r="AU23" i="1"/>
  <c r="AV23" i="1"/>
  <c r="AW23" i="1"/>
  <c r="AX23" i="1"/>
  <c r="AY23" i="1"/>
  <c r="AZ23" i="1"/>
  <c r="BB23" i="1"/>
  <c r="BA23" i="1" s="1"/>
  <c r="BF23" i="1"/>
  <c r="BG23" i="1"/>
  <c r="BH23" i="1"/>
  <c r="BI23" i="1"/>
  <c r="BJ23" i="1"/>
  <c r="AR24" i="1"/>
  <c r="AS24" i="1"/>
  <c r="AT24" i="1"/>
  <c r="AU24" i="1"/>
  <c r="AV24" i="1"/>
  <c r="AW24" i="1"/>
  <c r="AX24" i="1"/>
  <c r="AY24" i="1"/>
  <c r="AZ24" i="1"/>
  <c r="BB24" i="1"/>
  <c r="BA24" i="1" s="1"/>
  <c r="BF24" i="1"/>
  <c r="BG24" i="1"/>
  <c r="BH24" i="1"/>
  <c r="BI24" i="1"/>
  <c r="BJ24" i="1"/>
  <c r="AR25" i="1"/>
  <c r="AS25" i="1"/>
  <c r="AT25" i="1"/>
  <c r="AU25" i="1"/>
  <c r="AV25" i="1"/>
  <c r="AW25" i="1"/>
  <c r="AX25" i="1"/>
  <c r="AY25" i="1"/>
  <c r="AZ25" i="1"/>
  <c r="BB25" i="1"/>
  <c r="BA25" i="1" s="1"/>
  <c r="BF25" i="1"/>
  <c r="BG25" i="1"/>
  <c r="BH25" i="1"/>
  <c r="BI25" i="1"/>
  <c r="BJ25" i="1"/>
  <c r="AR26" i="1"/>
  <c r="AS26" i="1"/>
  <c r="AT26" i="1"/>
  <c r="AU26" i="1"/>
  <c r="AV26" i="1"/>
  <c r="AW26" i="1"/>
  <c r="AX26" i="1"/>
  <c r="AY26" i="1"/>
  <c r="AZ26" i="1"/>
  <c r="BB26" i="1"/>
  <c r="BA26" i="1" s="1"/>
  <c r="BF26" i="1"/>
  <c r="BG26" i="1"/>
  <c r="BH26" i="1"/>
  <c r="BI26" i="1"/>
  <c r="BJ26" i="1"/>
  <c r="AR27" i="1"/>
  <c r="AS27" i="1"/>
  <c r="AT27" i="1"/>
  <c r="AU27" i="1"/>
  <c r="AV27" i="1"/>
  <c r="AW27" i="1"/>
  <c r="AX27" i="1"/>
  <c r="AY27" i="1"/>
  <c r="AZ27" i="1"/>
  <c r="BB27" i="1"/>
  <c r="BA27" i="1" s="1"/>
  <c r="BF27" i="1"/>
  <c r="BG27" i="1"/>
  <c r="BH27" i="1"/>
  <c r="BI27" i="1"/>
  <c r="BJ27" i="1"/>
  <c r="AR28" i="1"/>
  <c r="AS28" i="1"/>
  <c r="AT28" i="1"/>
  <c r="AU28" i="1"/>
  <c r="AV28" i="1"/>
  <c r="AW28" i="1"/>
  <c r="AX28" i="1"/>
  <c r="AY28" i="1"/>
  <c r="AZ28" i="1"/>
  <c r="BB28" i="1"/>
  <c r="BA28" i="1" s="1"/>
  <c r="BF28" i="1"/>
  <c r="BG28" i="1"/>
  <c r="BH28" i="1"/>
  <c r="BI28" i="1"/>
  <c r="BJ28" i="1"/>
  <c r="AR29" i="1"/>
  <c r="AS29" i="1"/>
  <c r="AT29" i="1"/>
  <c r="AU29" i="1"/>
  <c r="AV29" i="1"/>
  <c r="AW29" i="1"/>
  <c r="AX29" i="1"/>
  <c r="AY29" i="1"/>
  <c r="AZ29" i="1"/>
  <c r="BB29" i="1"/>
  <c r="BA29" i="1" s="1"/>
  <c r="BF29" i="1"/>
  <c r="BG29" i="1"/>
  <c r="BH29" i="1"/>
  <c r="BI29" i="1"/>
  <c r="BJ29" i="1"/>
  <c r="AR30" i="1"/>
  <c r="AS30" i="1"/>
  <c r="AT30" i="1"/>
  <c r="AU30" i="1"/>
  <c r="AV30" i="1"/>
  <c r="AW30" i="1"/>
  <c r="AX30" i="1"/>
  <c r="AY30" i="1"/>
  <c r="AZ30" i="1"/>
  <c r="BB30" i="1"/>
  <c r="BA30" i="1" s="1"/>
  <c r="BF30" i="1"/>
  <c r="BG30" i="1"/>
  <c r="BH30" i="1"/>
  <c r="BI30" i="1"/>
  <c r="BJ30" i="1"/>
  <c r="AR31" i="1"/>
  <c r="AS31" i="1"/>
  <c r="AT31" i="1"/>
  <c r="AU31" i="1"/>
  <c r="AV31" i="1"/>
  <c r="AW31" i="1"/>
  <c r="AX31" i="1"/>
  <c r="AY31" i="1"/>
  <c r="AZ31" i="1"/>
  <c r="BB31" i="1"/>
  <c r="BA31" i="1" s="1"/>
  <c r="BF31" i="1"/>
  <c r="BG31" i="1"/>
  <c r="BH31" i="1"/>
  <c r="BI31" i="1"/>
  <c r="BJ31" i="1"/>
  <c r="AR32" i="1"/>
  <c r="AS32" i="1"/>
  <c r="AT32" i="1"/>
  <c r="AU32" i="1"/>
  <c r="AV32" i="1"/>
  <c r="AW32" i="1"/>
  <c r="AX32" i="1"/>
  <c r="AY32" i="1"/>
  <c r="AZ32" i="1"/>
  <c r="BB32" i="1"/>
  <c r="BA32" i="1" s="1"/>
  <c r="BF32" i="1"/>
  <c r="BG32" i="1"/>
  <c r="BH32" i="1"/>
  <c r="BI32" i="1"/>
  <c r="BJ32" i="1"/>
  <c r="AR33" i="1"/>
  <c r="AS33" i="1"/>
  <c r="AT33" i="1"/>
  <c r="AU33" i="1"/>
  <c r="AV33" i="1"/>
  <c r="AW33" i="1"/>
  <c r="AX33" i="1"/>
  <c r="AY33" i="1"/>
  <c r="AZ33" i="1"/>
  <c r="BB33" i="1"/>
  <c r="BA33" i="1" s="1"/>
  <c r="BF33" i="1"/>
  <c r="BG33" i="1"/>
  <c r="BH33" i="1"/>
  <c r="BI33" i="1"/>
  <c r="BJ33" i="1"/>
  <c r="AR34" i="1"/>
  <c r="AS34" i="1"/>
  <c r="AT34" i="1"/>
  <c r="AU34" i="1"/>
  <c r="AV34" i="1"/>
  <c r="AW34" i="1"/>
  <c r="AX34" i="1"/>
  <c r="AY34" i="1"/>
  <c r="AZ34" i="1"/>
  <c r="BB34" i="1"/>
  <c r="BA34" i="1" s="1"/>
  <c r="BF34" i="1"/>
  <c r="BG34" i="1"/>
  <c r="BH34" i="1"/>
  <c r="BI34" i="1"/>
  <c r="BJ34" i="1"/>
  <c r="AR35" i="1"/>
  <c r="AS35" i="1"/>
  <c r="AT35" i="1"/>
  <c r="AU35" i="1"/>
  <c r="AV35" i="1"/>
  <c r="AW35" i="1"/>
  <c r="AX35" i="1"/>
  <c r="AY35" i="1"/>
  <c r="AZ35" i="1"/>
  <c r="BB35" i="1"/>
  <c r="BA35" i="1" s="1"/>
  <c r="BF35" i="1"/>
  <c r="BG35" i="1"/>
  <c r="BH35" i="1"/>
  <c r="BI35" i="1"/>
  <c r="BJ35" i="1"/>
  <c r="AR36" i="1"/>
  <c r="AS36" i="1"/>
  <c r="AT36" i="1"/>
  <c r="AU36" i="1"/>
  <c r="AV36" i="1"/>
  <c r="AW36" i="1"/>
  <c r="AX36" i="1"/>
  <c r="AY36" i="1"/>
  <c r="AZ36" i="1"/>
  <c r="BB36" i="1"/>
  <c r="BA36" i="1" s="1"/>
  <c r="BF36" i="1"/>
  <c r="BG36" i="1"/>
  <c r="BH36" i="1"/>
  <c r="BI36" i="1"/>
  <c r="BJ36" i="1"/>
  <c r="AR37" i="1"/>
  <c r="AS37" i="1"/>
  <c r="AT37" i="1"/>
  <c r="AU37" i="1"/>
  <c r="AV37" i="1"/>
  <c r="AR38" i="1"/>
  <c r="AS38" i="1"/>
  <c r="AT38" i="1"/>
  <c r="AU38" i="1"/>
  <c r="AV38" i="1"/>
  <c r="AW38" i="1"/>
  <c r="AX38" i="1"/>
  <c r="AY38" i="1"/>
  <c r="AZ38" i="1"/>
  <c r="BB38" i="1"/>
  <c r="BA38" i="1" s="1"/>
  <c r="BF38" i="1"/>
  <c r="BG38" i="1"/>
  <c r="BH38" i="1"/>
  <c r="BI38" i="1"/>
  <c r="BJ38" i="1"/>
  <c r="AR39" i="1"/>
  <c r="AS39" i="1"/>
  <c r="AT39" i="1"/>
  <c r="AU39" i="1"/>
  <c r="AV39" i="1"/>
  <c r="AW39" i="1"/>
  <c r="AX39" i="1"/>
  <c r="AY39" i="1"/>
  <c r="AZ39" i="1"/>
  <c r="BB39" i="1"/>
  <c r="BA39" i="1" s="1"/>
  <c r="BF39" i="1"/>
  <c r="BG39" i="1"/>
  <c r="BH39" i="1"/>
  <c r="BI39" i="1"/>
  <c r="BJ39" i="1"/>
  <c r="AR40" i="1"/>
  <c r="AS40" i="1"/>
  <c r="AT40" i="1"/>
  <c r="AU40" i="1"/>
  <c r="AV40" i="1"/>
  <c r="AW40" i="1"/>
  <c r="AX40" i="1"/>
  <c r="AY40" i="1"/>
  <c r="AZ40" i="1"/>
  <c r="BB40" i="1"/>
  <c r="BA40" i="1" s="1"/>
  <c r="BF40" i="1"/>
  <c r="BG40" i="1"/>
  <c r="BH40" i="1"/>
  <c r="BI40" i="1"/>
  <c r="BJ40" i="1"/>
  <c r="AR41" i="1"/>
  <c r="AS41" i="1"/>
  <c r="AT41" i="1"/>
  <c r="AU41" i="1"/>
  <c r="AV41" i="1"/>
  <c r="AW41" i="1"/>
  <c r="AX41" i="1"/>
  <c r="AY41" i="1"/>
  <c r="AZ41" i="1"/>
  <c r="BB41" i="1"/>
  <c r="BA41" i="1" s="1"/>
  <c r="BF41" i="1"/>
  <c r="BG41" i="1"/>
  <c r="BH41" i="1"/>
  <c r="BI41" i="1"/>
  <c r="BJ41" i="1"/>
  <c r="AR42" i="1"/>
  <c r="AS42" i="1"/>
  <c r="AT42" i="1"/>
  <c r="AU42" i="1"/>
  <c r="AV42" i="1"/>
  <c r="AW42" i="1"/>
  <c r="AX42" i="1"/>
  <c r="AY42" i="1"/>
  <c r="AZ42" i="1"/>
  <c r="BB42" i="1"/>
  <c r="BA42" i="1" s="1"/>
  <c r="BF42" i="1"/>
  <c r="BG42" i="1"/>
  <c r="BH42" i="1"/>
  <c r="BI42" i="1"/>
  <c r="BJ42" i="1"/>
  <c r="AR43" i="1"/>
  <c r="AS43" i="1"/>
  <c r="AT43" i="1"/>
  <c r="AU43" i="1"/>
  <c r="AV43" i="1"/>
  <c r="AW43" i="1"/>
  <c r="AX43" i="1"/>
  <c r="AY43" i="1"/>
  <c r="AZ43" i="1"/>
  <c r="BB43" i="1"/>
  <c r="BA43" i="1" s="1"/>
  <c r="BF43" i="1"/>
  <c r="BG43" i="1"/>
  <c r="BH43" i="1"/>
  <c r="BI43" i="1"/>
  <c r="BJ43" i="1"/>
  <c r="AR44" i="1"/>
  <c r="AS44" i="1"/>
  <c r="AT44" i="1"/>
  <c r="AU44" i="1"/>
  <c r="AV44" i="1"/>
  <c r="AW44" i="1"/>
  <c r="AX44" i="1"/>
  <c r="AY44" i="1"/>
  <c r="AZ44" i="1"/>
  <c r="BB44" i="1"/>
  <c r="BA44" i="1" s="1"/>
  <c r="BF44" i="1"/>
  <c r="BG44" i="1"/>
  <c r="BH44" i="1"/>
  <c r="BI44" i="1"/>
  <c r="BJ44" i="1"/>
  <c r="AR45" i="1"/>
  <c r="AS45" i="1"/>
  <c r="AT45" i="1"/>
  <c r="AU45" i="1"/>
  <c r="AV45" i="1"/>
  <c r="AW45" i="1"/>
  <c r="AX45" i="1"/>
  <c r="AY45" i="1"/>
  <c r="AZ45" i="1"/>
  <c r="BB45" i="1"/>
  <c r="BA45" i="1" s="1"/>
  <c r="BF45" i="1"/>
  <c r="BG45" i="1"/>
  <c r="BH45" i="1"/>
  <c r="BI45" i="1"/>
  <c r="BJ45" i="1"/>
  <c r="AR46" i="1"/>
  <c r="AS46" i="1"/>
  <c r="AT46" i="1"/>
  <c r="AU46" i="1"/>
  <c r="AV46" i="1"/>
  <c r="AW46" i="1"/>
  <c r="AX46" i="1"/>
  <c r="AY46" i="1"/>
  <c r="AZ46" i="1"/>
  <c r="BB46" i="1"/>
  <c r="BA46" i="1" s="1"/>
  <c r="BF46" i="1"/>
  <c r="BG46" i="1"/>
  <c r="BH46" i="1"/>
  <c r="BI46" i="1"/>
  <c r="BJ46" i="1"/>
  <c r="AR47" i="1"/>
  <c r="AS47" i="1"/>
  <c r="AT47" i="1"/>
  <c r="AU47" i="1"/>
  <c r="AV47" i="1"/>
  <c r="AW47" i="1"/>
  <c r="AX47" i="1"/>
  <c r="AY47" i="1"/>
  <c r="AZ47" i="1"/>
  <c r="BB47" i="1"/>
  <c r="BA47" i="1" s="1"/>
  <c r="BF47" i="1"/>
  <c r="BG47" i="1"/>
  <c r="BH47" i="1"/>
  <c r="BI47" i="1"/>
  <c r="BJ47" i="1"/>
  <c r="AR48" i="1"/>
  <c r="AS48" i="1"/>
  <c r="AT48" i="1"/>
  <c r="AU48" i="1"/>
  <c r="AV48" i="1"/>
  <c r="AW48" i="1"/>
  <c r="AX48" i="1"/>
  <c r="AY48" i="1"/>
  <c r="AZ48" i="1"/>
  <c r="BB48" i="1"/>
  <c r="BA48" i="1" s="1"/>
  <c r="BF48" i="1"/>
  <c r="BG48" i="1"/>
  <c r="BH48" i="1"/>
  <c r="BI48" i="1"/>
  <c r="BJ48" i="1"/>
  <c r="AR49" i="1"/>
  <c r="AS49" i="1"/>
  <c r="AT49" i="1"/>
  <c r="AU49" i="1"/>
  <c r="AV49" i="1"/>
  <c r="AW49" i="1"/>
  <c r="AX49" i="1"/>
  <c r="AY49" i="1"/>
  <c r="AZ49" i="1"/>
  <c r="BB49" i="1"/>
  <c r="BA49" i="1" s="1"/>
  <c r="BF49" i="1"/>
  <c r="BG49" i="1"/>
  <c r="BH49" i="1"/>
  <c r="BI49" i="1"/>
  <c r="BJ49" i="1"/>
  <c r="AR50" i="1"/>
  <c r="AS50" i="1"/>
  <c r="AT50" i="1"/>
  <c r="AU50" i="1"/>
  <c r="AV50" i="1"/>
  <c r="AW50" i="1"/>
  <c r="AX50" i="1"/>
  <c r="AY50" i="1"/>
  <c r="AZ50" i="1"/>
  <c r="BB50" i="1"/>
  <c r="BA50" i="1" s="1"/>
  <c r="BF50" i="1"/>
  <c r="BG50" i="1"/>
  <c r="BH50" i="1"/>
  <c r="BI50" i="1"/>
  <c r="BJ50" i="1"/>
  <c r="AR51" i="1"/>
  <c r="AS51" i="1"/>
  <c r="AT51" i="1"/>
  <c r="AU51" i="1"/>
  <c r="AV51" i="1"/>
  <c r="AW51" i="1"/>
  <c r="AX51" i="1"/>
  <c r="AY51" i="1"/>
  <c r="AZ51" i="1"/>
  <c r="BB51" i="1"/>
  <c r="BA51" i="1" s="1"/>
  <c r="BF51" i="1"/>
  <c r="BG51" i="1"/>
  <c r="BH51" i="1"/>
  <c r="BI51" i="1"/>
  <c r="BJ51" i="1"/>
  <c r="AR52" i="1"/>
  <c r="AS52" i="1"/>
  <c r="AT52" i="1"/>
  <c r="AU52" i="1"/>
  <c r="AV52" i="1"/>
  <c r="AW52" i="1"/>
  <c r="AX52" i="1"/>
  <c r="AY52" i="1"/>
  <c r="AZ52" i="1"/>
  <c r="BB52" i="1"/>
  <c r="BA52" i="1" s="1"/>
  <c r="BF52" i="1"/>
  <c r="BG52" i="1"/>
  <c r="BH52" i="1"/>
  <c r="BI52" i="1"/>
  <c r="BJ52" i="1"/>
  <c r="AR53" i="1"/>
  <c r="AS53" i="1"/>
  <c r="AT53" i="1"/>
  <c r="AU53" i="1"/>
  <c r="AV53" i="1"/>
  <c r="AW53" i="1"/>
  <c r="AX53" i="1"/>
  <c r="AY53" i="1"/>
  <c r="AZ53" i="1"/>
  <c r="BB53" i="1"/>
  <c r="BA53" i="1" s="1"/>
  <c r="BF53" i="1"/>
  <c r="BG53" i="1"/>
  <c r="BH53" i="1"/>
  <c r="BI53" i="1"/>
  <c r="BJ53" i="1"/>
  <c r="AR54" i="1"/>
  <c r="AS54" i="1"/>
  <c r="AT54" i="1"/>
  <c r="AU54" i="1"/>
  <c r="AV54" i="1"/>
  <c r="AW54" i="1"/>
  <c r="AX54" i="1"/>
  <c r="AY54" i="1"/>
  <c r="BB54" i="1"/>
  <c r="BA54" i="1" s="1"/>
  <c r="BF54" i="1"/>
  <c r="BG54" i="1"/>
  <c r="BH54" i="1"/>
  <c r="BI54" i="1"/>
  <c r="BJ54" i="1"/>
  <c r="AR55" i="1"/>
  <c r="AS55" i="1"/>
  <c r="AT55" i="1"/>
  <c r="AU55" i="1"/>
  <c r="AV55" i="1"/>
  <c r="AW55" i="1"/>
  <c r="AX55" i="1"/>
  <c r="AY55" i="1"/>
  <c r="AZ55" i="1"/>
  <c r="BB55" i="1"/>
  <c r="BA55" i="1" s="1"/>
  <c r="BF55" i="1"/>
  <c r="BG55" i="1"/>
  <c r="BH55" i="1"/>
  <c r="BI55" i="1"/>
  <c r="BJ55" i="1"/>
  <c r="AR56" i="1"/>
  <c r="AS56" i="1"/>
  <c r="AT56" i="1"/>
  <c r="AU56" i="1"/>
  <c r="AV56" i="1"/>
  <c r="AW56" i="1"/>
  <c r="AX56" i="1"/>
  <c r="AY56" i="1"/>
  <c r="AZ56" i="1"/>
  <c r="BB56" i="1"/>
  <c r="BA56" i="1" s="1"/>
  <c r="BF56" i="1"/>
  <c r="BG56" i="1"/>
  <c r="BH56" i="1"/>
  <c r="BI56" i="1"/>
  <c r="BJ56" i="1"/>
  <c r="AR57" i="1"/>
  <c r="AS57" i="1"/>
  <c r="AT57" i="1"/>
  <c r="AU57" i="1"/>
  <c r="AV57" i="1"/>
  <c r="AW57" i="1"/>
  <c r="AX57" i="1"/>
  <c r="AY57" i="1"/>
  <c r="AZ57" i="1"/>
  <c r="BB57" i="1"/>
  <c r="BA57" i="1" s="1"/>
  <c r="BF57" i="1"/>
  <c r="BG57" i="1"/>
  <c r="BH57" i="1"/>
  <c r="BI57" i="1"/>
  <c r="BJ57" i="1"/>
  <c r="AR58" i="1"/>
  <c r="AS58" i="1"/>
  <c r="AT58" i="1"/>
  <c r="AU58" i="1"/>
  <c r="AV58" i="1"/>
  <c r="AW58" i="1"/>
  <c r="AX58" i="1"/>
  <c r="AY58" i="1"/>
  <c r="AZ58" i="1"/>
  <c r="BB58" i="1"/>
  <c r="BA58" i="1" s="1"/>
  <c r="BF58" i="1"/>
  <c r="BG58" i="1"/>
  <c r="BH58" i="1"/>
  <c r="BI58" i="1"/>
  <c r="BJ58" i="1"/>
  <c r="AR59" i="1"/>
  <c r="AS59" i="1"/>
  <c r="AT59" i="1"/>
  <c r="AU59" i="1"/>
  <c r="AV59" i="1"/>
  <c r="AW59" i="1"/>
  <c r="AX59" i="1"/>
  <c r="AY59" i="1"/>
  <c r="AZ59" i="1"/>
  <c r="BB59" i="1"/>
  <c r="BA59" i="1" s="1"/>
  <c r="BF59" i="1"/>
  <c r="BG59" i="1"/>
  <c r="BH59" i="1"/>
  <c r="BI59" i="1"/>
  <c r="BJ59" i="1"/>
  <c r="AR60" i="1"/>
  <c r="AS60" i="1"/>
  <c r="AT60" i="1"/>
  <c r="AU60" i="1"/>
  <c r="AV60" i="1"/>
  <c r="AW60" i="1"/>
  <c r="AX60" i="1"/>
  <c r="AY60" i="1"/>
  <c r="AZ60" i="1"/>
  <c r="BB60" i="1"/>
  <c r="BA60" i="1" s="1"/>
  <c r="BF60" i="1"/>
  <c r="BG60" i="1"/>
  <c r="BH60" i="1"/>
  <c r="BI60" i="1"/>
  <c r="BJ60" i="1"/>
  <c r="AR61" i="1"/>
  <c r="AS61" i="1"/>
  <c r="AT61" i="1"/>
  <c r="AU61" i="1"/>
  <c r="AV61" i="1"/>
  <c r="AW61" i="1"/>
  <c r="AX61" i="1"/>
  <c r="AY61" i="1"/>
  <c r="AZ61" i="1"/>
  <c r="BB61" i="1"/>
  <c r="BA61" i="1" s="1"/>
  <c r="BF61" i="1"/>
  <c r="BG61" i="1"/>
  <c r="BH61" i="1"/>
  <c r="BI61" i="1"/>
  <c r="BJ61" i="1"/>
  <c r="AR62" i="1"/>
  <c r="AS62" i="1"/>
  <c r="AT62" i="1"/>
  <c r="AU62" i="1"/>
  <c r="AV62" i="1"/>
  <c r="AW62" i="1"/>
  <c r="AX62" i="1"/>
  <c r="AY62" i="1"/>
  <c r="AZ62" i="1"/>
  <c r="BB62" i="1"/>
  <c r="BA62" i="1" s="1"/>
  <c r="BF62" i="1"/>
  <c r="BG62" i="1"/>
  <c r="BH62" i="1"/>
  <c r="BI62" i="1"/>
  <c r="BJ62" i="1"/>
  <c r="AR63" i="1"/>
  <c r="AS63" i="1"/>
  <c r="AT63" i="1"/>
  <c r="AU63" i="1"/>
  <c r="AV63" i="1"/>
  <c r="AW63" i="1"/>
  <c r="AX63" i="1"/>
  <c r="AY63" i="1"/>
  <c r="AZ63" i="1"/>
  <c r="BB63" i="1"/>
  <c r="BA63" i="1" s="1"/>
  <c r="BF63" i="1"/>
  <c r="BG63" i="1"/>
  <c r="BH63" i="1"/>
  <c r="BI63" i="1"/>
  <c r="BJ63" i="1"/>
  <c r="AR64" i="1"/>
  <c r="AS64" i="1"/>
  <c r="AT64" i="1"/>
  <c r="AU64" i="1"/>
  <c r="AV64" i="1"/>
  <c r="AW64" i="1"/>
  <c r="AX64" i="1"/>
  <c r="AY64" i="1"/>
  <c r="AZ64" i="1"/>
  <c r="BB64" i="1"/>
  <c r="BA64" i="1" s="1"/>
  <c r="BF64" i="1"/>
  <c r="BG64" i="1"/>
  <c r="BH64" i="1"/>
  <c r="BI64" i="1"/>
  <c r="BJ64" i="1"/>
  <c r="AR65" i="1"/>
  <c r="AS65" i="1"/>
  <c r="AT65" i="1"/>
  <c r="AU65" i="1"/>
  <c r="AV65" i="1"/>
  <c r="AW65" i="1"/>
  <c r="AX65" i="1"/>
  <c r="AY65" i="1"/>
  <c r="AZ65" i="1"/>
  <c r="BB65" i="1"/>
  <c r="BA65" i="1" s="1"/>
  <c r="BF65" i="1"/>
  <c r="BG65" i="1"/>
  <c r="BH65" i="1"/>
  <c r="BI65" i="1"/>
  <c r="BJ65" i="1"/>
  <c r="AR66" i="1"/>
  <c r="AS66" i="1"/>
  <c r="AT66" i="1"/>
  <c r="AU66" i="1"/>
  <c r="AV66" i="1"/>
  <c r="AW66" i="1"/>
  <c r="AX66" i="1"/>
  <c r="AY66" i="1"/>
  <c r="AZ66" i="1"/>
  <c r="BB66" i="1"/>
  <c r="BA66" i="1" s="1"/>
  <c r="BF66" i="1"/>
  <c r="BG66" i="1"/>
  <c r="BH66" i="1"/>
  <c r="BI66" i="1"/>
  <c r="BJ66" i="1"/>
  <c r="AR67" i="1"/>
  <c r="AS67" i="1"/>
  <c r="AT67" i="1"/>
  <c r="AU67" i="1"/>
  <c r="AV67" i="1"/>
  <c r="AW67" i="1"/>
  <c r="AX67" i="1"/>
  <c r="AY67" i="1"/>
  <c r="AZ67" i="1"/>
  <c r="BB67" i="1"/>
  <c r="BA67" i="1" s="1"/>
  <c r="BF67" i="1"/>
  <c r="BG67" i="1"/>
  <c r="BH67" i="1"/>
  <c r="BI67" i="1"/>
  <c r="BJ67" i="1"/>
  <c r="AR68" i="1"/>
  <c r="AS68" i="1"/>
  <c r="AT68" i="1"/>
  <c r="AU68" i="1"/>
  <c r="AV68" i="1"/>
  <c r="AW68" i="1"/>
  <c r="AX68" i="1"/>
  <c r="AY68" i="1"/>
  <c r="AZ68" i="1"/>
  <c r="BB68" i="1"/>
  <c r="BA68" i="1" s="1"/>
  <c r="BF68" i="1"/>
  <c r="BG68" i="1"/>
  <c r="BH68" i="1"/>
  <c r="BI68" i="1"/>
  <c r="BJ68" i="1"/>
  <c r="AR69" i="1"/>
  <c r="AS69" i="1"/>
  <c r="AT69" i="1"/>
  <c r="AU69" i="1"/>
  <c r="AV69" i="1"/>
  <c r="AW69" i="1"/>
  <c r="AX69" i="1"/>
  <c r="AY69" i="1"/>
  <c r="AZ69" i="1"/>
  <c r="BB69" i="1"/>
  <c r="BA69" i="1" s="1"/>
  <c r="BF69" i="1"/>
  <c r="BG69" i="1"/>
  <c r="BH69" i="1"/>
  <c r="BI69" i="1"/>
  <c r="BJ69" i="1"/>
  <c r="AR70" i="1"/>
  <c r="AS70" i="1"/>
  <c r="AT70" i="1"/>
  <c r="AU70" i="1"/>
  <c r="AV70" i="1"/>
  <c r="AW70" i="1"/>
  <c r="AX70" i="1"/>
  <c r="AY70" i="1"/>
  <c r="AZ70" i="1"/>
  <c r="BB70" i="1"/>
  <c r="BA70" i="1" s="1"/>
  <c r="BF70" i="1"/>
  <c r="BG70" i="1"/>
  <c r="BH70" i="1"/>
  <c r="BI70" i="1"/>
  <c r="BJ70" i="1"/>
  <c r="AR71" i="1"/>
  <c r="AS71" i="1"/>
  <c r="AT71" i="1"/>
  <c r="AU71" i="1"/>
  <c r="AV71" i="1"/>
  <c r="AW71" i="1"/>
  <c r="AX71" i="1"/>
  <c r="AY71" i="1"/>
  <c r="AZ71" i="1"/>
  <c r="BB71" i="1"/>
  <c r="BA71" i="1" s="1"/>
  <c r="BF71" i="1"/>
  <c r="BG71" i="1"/>
  <c r="BH71" i="1"/>
  <c r="BI71" i="1"/>
  <c r="BJ71" i="1"/>
  <c r="AR72" i="1"/>
  <c r="AS72" i="1"/>
  <c r="AT72" i="1"/>
  <c r="AU72" i="1"/>
  <c r="AV72" i="1"/>
  <c r="AW72" i="1"/>
  <c r="AX72" i="1"/>
  <c r="AY72" i="1"/>
  <c r="AZ72" i="1"/>
  <c r="BB72" i="1"/>
  <c r="BA72" i="1" s="1"/>
  <c r="BF72" i="1"/>
  <c r="BG72" i="1"/>
  <c r="BH72" i="1"/>
  <c r="BI72" i="1"/>
  <c r="BJ72" i="1"/>
  <c r="AR73" i="1"/>
  <c r="AS73" i="1"/>
  <c r="AT73" i="1"/>
  <c r="AU73" i="1"/>
  <c r="AV73" i="1"/>
  <c r="AW73" i="1"/>
  <c r="AX73" i="1"/>
  <c r="AY73" i="1"/>
  <c r="AZ73" i="1"/>
  <c r="BB73" i="1"/>
  <c r="BA73" i="1" s="1"/>
  <c r="BF73" i="1"/>
  <c r="BG73" i="1"/>
  <c r="BH73" i="1"/>
  <c r="BI73" i="1"/>
  <c r="BJ73" i="1"/>
  <c r="AR74" i="1"/>
  <c r="AS74" i="1"/>
  <c r="AT74" i="1"/>
  <c r="AU74" i="1"/>
  <c r="AV74" i="1"/>
  <c r="AW74" i="1"/>
  <c r="AX74" i="1"/>
  <c r="AY74" i="1"/>
  <c r="AZ74" i="1"/>
  <c r="BB74" i="1"/>
  <c r="BA74" i="1" s="1"/>
  <c r="BF74" i="1"/>
  <c r="BG74" i="1"/>
  <c r="BH74" i="1"/>
  <c r="BI74" i="1"/>
  <c r="BJ74" i="1"/>
  <c r="AR75" i="1"/>
  <c r="AS75" i="1"/>
  <c r="AT75" i="1"/>
  <c r="AU75" i="1"/>
  <c r="AV75" i="1"/>
  <c r="AW75" i="1"/>
  <c r="AX75" i="1"/>
  <c r="AY75" i="1"/>
  <c r="AZ75" i="1"/>
  <c r="BB75" i="1"/>
  <c r="BA75" i="1" s="1"/>
  <c r="BF75" i="1"/>
  <c r="BG75" i="1"/>
  <c r="BH75" i="1"/>
  <c r="BI75" i="1"/>
  <c r="BJ75" i="1"/>
  <c r="AR76" i="1"/>
  <c r="AS76" i="1"/>
  <c r="AT76" i="1"/>
  <c r="AU76" i="1"/>
  <c r="AV76" i="1"/>
  <c r="AW76" i="1"/>
  <c r="AX76" i="1"/>
  <c r="AY76" i="1"/>
  <c r="AZ76" i="1"/>
  <c r="BB76" i="1"/>
  <c r="BA76" i="1" s="1"/>
  <c r="BF76" i="1"/>
  <c r="BG76" i="1"/>
  <c r="BH76" i="1"/>
  <c r="BI76" i="1"/>
  <c r="BJ76" i="1"/>
  <c r="AR77" i="1"/>
  <c r="AS77" i="1"/>
  <c r="AT77" i="1"/>
  <c r="AU77" i="1"/>
  <c r="AV77" i="1"/>
  <c r="AW77" i="1"/>
  <c r="AX77" i="1"/>
  <c r="AY77" i="1"/>
  <c r="AZ77" i="1"/>
  <c r="BB77" i="1"/>
  <c r="BA77" i="1" s="1"/>
  <c r="BF77" i="1"/>
  <c r="BG77" i="1"/>
  <c r="BH77" i="1"/>
  <c r="BI77" i="1"/>
  <c r="BJ77" i="1"/>
  <c r="AR78" i="1"/>
  <c r="AS78" i="1"/>
  <c r="AT78" i="1"/>
  <c r="AU78" i="1"/>
  <c r="AV78" i="1"/>
  <c r="AW78" i="1"/>
  <c r="AX78" i="1"/>
  <c r="AY78" i="1"/>
  <c r="AZ78" i="1"/>
  <c r="BB78" i="1"/>
  <c r="BA78" i="1" s="1"/>
  <c r="BF78" i="1"/>
  <c r="BG78" i="1"/>
  <c r="BH78" i="1"/>
  <c r="BI78" i="1"/>
  <c r="BJ78" i="1"/>
  <c r="AR79" i="1"/>
  <c r="AS79" i="1"/>
  <c r="AT79" i="1"/>
  <c r="AU79" i="1"/>
  <c r="AV79" i="1"/>
  <c r="AW79" i="1"/>
  <c r="AX79" i="1"/>
  <c r="AY79" i="1"/>
  <c r="AZ79" i="1"/>
  <c r="BB79" i="1"/>
  <c r="BA79" i="1" s="1"/>
  <c r="BF79" i="1"/>
  <c r="BG79" i="1"/>
  <c r="BH79" i="1"/>
  <c r="BI79" i="1"/>
  <c r="BJ79" i="1"/>
  <c r="AR80" i="1"/>
  <c r="AS80" i="1"/>
  <c r="AT80" i="1"/>
  <c r="AU80" i="1"/>
  <c r="AV80" i="1"/>
  <c r="AW80" i="1"/>
  <c r="AX80" i="1"/>
  <c r="AY80" i="1"/>
  <c r="AZ80" i="1"/>
  <c r="BB80" i="1"/>
  <c r="BA80" i="1" s="1"/>
  <c r="BF80" i="1"/>
  <c r="BG80" i="1"/>
  <c r="BH80" i="1"/>
  <c r="BI80" i="1"/>
  <c r="BJ80" i="1"/>
  <c r="AR81" i="1"/>
  <c r="AS81" i="1"/>
  <c r="AT81" i="1"/>
  <c r="AU81" i="1"/>
  <c r="AV81" i="1"/>
  <c r="AW81" i="1"/>
  <c r="AX81" i="1"/>
  <c r="AY81" i="1"/>
  <c r="AZ81" i="1"/>
  <c r="BB81" i="1"/>
  <c r="BA81" i="1" s="1"/>
  <c r="BF81" i="1"/>
  <c r="BG81" i="1"/>
  <c r="BH81" i="1"/>
  <c r="BI81" i="1"/>
  <c r="BJ81" i="1"/>
  <c r="AR82" i="1"/>
  <c r="AS82" i="1"/>
  <c r="AT82" i="1"/>
  <c r="AU82" i="1"/>
  <c r="AV82" i="1"/>
  <c r="AW82" i="1"/>
  <c r="AX82" i="1"/>
  <c r="AY82" i="1"/>
  <c r="AZ82" i="1"/>
  <c r="BB82" i="1"/>
  <c r="BA82" i="1" s="1"/>
  <c r="BF82" i="1"/>
  <c r="BG82" i="1"/>
  <c r="BH82" i="1"/>
  <c r="BI82" i="1"/>
  <c r="BJ82" i="1"/>
  <c r="AR83" i="1"/>
  <c r="AS83" i="1"/>
  <c r="AT83" i="1"/>
  <c r="AU83" i="1"/>
  <c r="AV83" i="1"/>
  <c r="AW83" i="1"/>
  <c r="AX83" i="1"/>
  <c r="AY83" i="1"/>
  <c r="AZ83" i="1"/>
  <c r="BB83" i="1"/>
  <c r="BA83" i="1" s="1"/>
  <c r="BF83" i="1"/>
  <c r="BG83" i="1"/>
  <c r="BH83" i="1"/>
  <c r="BI83" i="1"/>
  <c r="BJ83" i="1"/>
  <c r="AR84" i="1"/>
  <c r="AS84" i="1"/>
  <c r="AU84" i="1"/>
  <c r="AV84" i="1"/>
  <c r="AW84" i="1"/>
  <c r="AX84" i="1"/>
  <c r="AY84" i="1"/>
  <c r="AZ84" i="1"/>
  <c r="BB84" i="1"/>
  <c r="BA84" i="1" s="1"/>
  <c r="BF84" i="1"/>
  <c r="BG84" i="1"/>
  <c r="BH84" i="1"/>
  <c r="BI84" i="1"/>
  <c r="BJ84" i="1"/>
  <c r="AR85" i="1"/>
  <c r="AS85" i="1"/>
  <c r="AT85" i="1"/>
  <c r="AU85" i="1"/>
  <c r="AV85" i="1"/>
  <c r="AW85" i="1"/>
  <c r="AX85" i="1"/>
  <c r="AY85" i="1"/>
  <c r="AZ85" i="1"/>
  <c r="BB85" i="1"/>
  <c r="BA85" i="1" s="1"/>
  <c r="BF85" i="1"/>
  <c r="BG85" i="1"/>
  <c r="BH85" i="1"/>
  <c r="BI85" i="1"/>
  <c r="BJ85" i="1"/>
  <c r="AR86" i="1"/>
  <c r="AS86" i="1"/>
  <c r="AT86" i="1"/>
  <c r="AU86" i="1"/>
  <c r="AV86" i="1"/>
  <c r="AW86" i="1"/>
  <c r="AX86" i="1"/>
  <c r="AY86" i="1"/>
  <c r="AZ86" i="1"/>
  <c r="BB86" i="1"/>
  <c r="BA86" i="1" s="1"/>
  <c r="BF86" i="1"/>
  <c r="BG86" i="1"/>
  <c r="BH86" i="1"/>
  <c r="BI86" i="1"/>
  <c r="BJ86" i="1"/>
  <c r="AR87" i="1"/>
  <c r="AS87" i="1"/>
  <c r="AT87" i="1"/>
  <c r="AU87" i="1"/>
  <c r="AV87" i="1"/>
  <c r="AW87" i="1"/>
  <c r="AX87" i="1"/>
  <c r="AY87" i="1"/>
  <c r="AZ87" i="1"/>
  <c r="BB87" i="1"/>
  <c r="BA87" i="1" s="1"/>
  <c r="BF87" i="1"/>
  <c r="BG87" i="1"/>
  <c r="BH87" i="1"/>
  <c r="BI87" i="1"/>
  <c r="BJ87" i="1"/>
  <c r="AR88" i="1"/>
  <c r="AS88" i="1"/>
  <c r="AT88" i="1"/>
  <c r="AU88" i="1"/>
  <c r="AV88" i="1"/>
  <c r="AW88" i="1"/>
  <c r="AX88" i="1"/>
  <c r="AY88" i="1"/>
  <c r="AZ88" i="1"/>
  <c r="BB88" i="1"/>
  <c r="BA88" i="1" s="1"/>
  <c r="BF88" i="1"/>
  <c r="BG88" i="1"/>
  <c r="BH88" i="1"/>
  <c r="BI88" i="1"/>
  <c r="BJ88" i="1"/>
  <c r="AR89" i="1"/>
  <c r="AS89" i="1"/>
  <c r="AT89" i="1"/>
  <c r="AU89" i="1"/>
  <c r="AV89" i="1"/>
  <c r="AW89" i="1"/>
  <c r="AX89" i="1"/>
  <c r="AY89" i="1"/>
  <c r="AZ89" i="1"/>
  <c r="BB89" i="1"/>
  <c r="BA89" i="1" s="1"/>
  <c r="BF89" i="1"/>
  <c r="BG89" i="1"/>
  <c r="BH89" i="1"/>
  <c r="BI89" i="1"/>
  <c r="BJ89" i="1"/>
  <c r="AR90" i="1"/>
  <c r="AS90" i="1"/>
  <c r="AT90" i="1"/>
  <c r="AU90" i="1"/>
  <c r="AV90" i="1"/>
  <c r="AW90" i="1"/>
  <c r="AX90" i="1"/>
  <c r="AY90" i="1"/>
  <c r="AZ90" i="1"/>
  <c r="BB90" i="1"/>
  <c r="BA90" i="1" s="1"/>
  <c r="BF90" i="1"/>
  <c r="BG90" i="1"/>
  <c r="BH90" i="1"/>
  <c r="BI90" i="1"/>
  <c r="BJ90" i="1"/>
  <c r="AR91" i="1"/>
  <c r="AS91" i="1"/>
  <c r="AT91" i="1"/>
  <c r="AU91" i="1"/>
  <c r="AV91" i="1"/>
  <c r="AW91" i="1"/>
  <c r="AX91" i="1"/>
  <c r="AY91" i="1"/>
  <c r="AZ91" i="1"/>
  <c r="BB91" i="1"/>
  <c r="BA91" i="1" s="1"/>
  <c r="BF91" i="1"/>
  <c r="BG91" i="1"/>
  <c r="BH91" i="1"/>
  <c r="BI91" i="1"/>
  <c r="BJ91" i="1"/>
  <c r="AR92" i="1"/>
  <c r="AS92" i="1"/>
  <c r="AT92" i="1"/>
  <c r="AU92" i="1"/>
  <c r="AV92" i="1"/>
  <c r="AW92" i="1"/>
  <c r="AX92" i="1"/>
  <c r="AY92" i="1"/>
  <c r="AZ92" i="1"/>
  <c r="BB92" i="1"/>
  <c r="BA92" i="1" s="1"/>
  <c r="BF92" i="1"/>
  <c r="BG92" i="1"/>
  <c r="BH92" i="1"/>
  <c r="BI92" i="1"/>
  <c r="BJ92" i="1"/>
  <c r="AR93" i="1"/>
  <c r="AS93" i="1"/>
  <c r="AT93" i="1"/>
  <c r="AU93" i="1"/>
  <c r="AV93" i="1"/>
  <c r="AW93" i="1"/>
  <c r="AX93" i="1"/>
  <c r="AY93" i="1"/>
  <c r="AZ93" i="1"/>
  <c r="BB93" i="1"/>
  <c r="BA93" i="1" s="1"/>
  <c r="BF93" i="1"/>
  <c r="BG93" i="1"/>
  <c r="BH93" i="1"/>
  <c r="BI93" i="1"/>
  <c r="BJ93" i="1"/>
  <c r="AR94" i="1"/>
  <c r="AS94" i="1"/>
  <c r="AT94" i="1"/>
  <c r="AU94" i="1"/>
  <c r="AV94" i="1"/>
  <c r="AW94" i="1"/>
  <c r="AX94" i="1"/>
  <c r="AY94" i="1"/>
  <c r="AZ94" i="1"/>
  <c r="BB94" i="1"/>
  <c r="BA94" i="1" s="1"/>
  <c r="BF94" i="1"/>
  <c r="BG94" i="1"/>
  <c r="BH94" i="1"/>
  <c r="BI94" i="1"/>
  <c r="BJ94" i="1"/>
  <c r="AR95" i="1"/>
  <c r="AS95" i="1"/>
  <c r="AT95" i="1"/>
  <c r="AU95" i="1"/>
  <c r="AV95" i="1"/>
  <c r="AW95" i="1"/>
  <c r="AX95" i="1"/>
  <c r="AY95" i="1"/>
  <c r="AZ95" i="1"/>
  <c r="BB95" i="1"/>
  <c r="BA95" i="1" s="1"/>
  <c r="BF95" i="1"/>
  <c r="BG95" i="1"/>
  <c r="BH95" i="1"/>
  <c r="BI95" i="1"/>
  <c r="BJ95" i="1"/>
  <c r="AR96" i="1"/>
  <c r="AS96" i="1"/>
  <c r="AT96" i="1"/>
  <c r="AU96" i="1"/>
  <c r="AV96" i="1"/>
  <c r="AW96" i="1"/>
  <c r="AX96" i="1"/>
  <c r="AY96" i="1"/>
  <c r="AZ96" i="1"/>
  <c r="AR97" i="1"/>
  <c r="AS97" i="1"/>
  <c r="AT97" i="1"/>
  <c r="AU97" i="1"/>
  <c r="AV97" i="1"/>
  <c r="AW97" i="1"/>
  <c r="AX97" i="1"/>
  <c r="AY97" i="1"/>
  <c r="AZ97" i="1"/>
  <c r="BB97" i="1"/>
  <c r="BA97" i="1" s="1"/>
  <c r="BF97" i="1"/>
  <c r="BG97" i="1"/>
  <c r="BH97" i="1"/>
  <c r="BI97" i="1"/>
  <c r="BJ97" i="1"/>
  <c r="AR98" i="1"/>
  <c r="AS98" i="1"/>
  <c r="AT98" i="1"/>
  <c r="AU98" i="1"/>
  <c r="AW98" i="1"/>
  <c r="AX98" i="1"/>
  <c r="AY98" i="1"/>
  <c r="AZ98" i="1"/>
  <c r="BB98" i="1"/>
  <c r="BA98" i="1" s="1"/>
  <c r="BF98" i="1"/>
  <c r="BG98" i="1"/>
  <c r="BH98" i="1"/>
  <c r="BI98" i="1"/>
  <c r="BJ98" i="1"/>
  <c r="AR99" i="1"/>
  <c r="AS99" i="1"/>
  <c r="AT99" i="1"/>
  <c r="AU99" i="1"/>
  <c r="AV99" i="1"/>
  <c r="AW99" i="1"/>
  <c r="AX99" i="1"/>
  <c r="AY99" i="1"/>
  <c r="AZ99" i="1"/>
  <c r="BB99" i="1"/>
  <c r="BA99" i="1" s="1"/>
  <c r="BF99" i="1"/>
  <c r="BG99" i="1"/>
  <c r="BH99" i="1"/>
  <c r="BI99" i="1"/>
  <c r="BJ99" i="1"/>
  <c r="AR100" i="1"/>
  <c r="AS100" i="1"/>
  <c r="AT100" i="1"/>
  <c r="AU100" i="1"/>
  <c r="AV100" i="1"/>
  <c r="AW100" i="1"/>
  <c r="AX100" i="1"/>
  <c r="AY100" i="1"/>
  <c r="AZ100" i="1"/>
  <c r="BB100" i="1"/>
  <c r="BA100" i="1" s="1"/>
  <c r="BF100" i="1"/>
  <c r="BG100" i="1"/>
  <c r="BH100" i="1"/>
  <c r="BI100" i="1"/>
  <c r="BJ100" i="1"/>
  <c r="AR101" i="1"/>
  <c r="AS101" i="1"/>
  <c r="AT101" i="1"/>
  <c r="AU101" i="1"/>
  <c r="AV101" i="1"/>
  <c r="AW101" i="1"/>
  <c r="AX101" i="1"/>
  <c r="AY101" i="1"/>
  <c r="AZ101" i="1"/>
  <c r="BB101" i="1"/>
  <c r="BA101" i="1" s="1"/>
  <c r="BF101" i="1"/>
  <c r="BG101" i="1"/>
  <c r="BH101" i="1"/>
  <c r="BI101" i="1"/>
  <c r="BJ101" i="1"/>
  <c r="AR102" i="1"/>
  <c r="AS102" i="1"/>
  <c r="AT102" i="1"/>
  <c r="AU102" i="1"/>
  <c r="AV102" i="1"/>
  <c r="AW102" i="1"/>
  <c r="AX102" i="1"/>
  <c r="AY102" i="1"/>
  <c r="AZ102" i="1"/>
  <c r="BB102" i="1"/>
  <c r="BA102" i="1" s="1"/>
  <c r="BF102" i="1"/>
  <c r="BG102" i="1"/>
  <c r="BH102" i="1"/>
  <c r="BI102" i="1"/>
  <c r="BJ102" i="1"/>
  <c r="AR103" i="1"/>
  <c r="AS103" i="1"/>
  <c r="AT103" i="1"/>
  <c r="AU103" i="1"/>
  <c r="AV103" i="1"/>
  <c r="AW103" i="1"/>
  <c r="AX103" i="1"/>
  <c r="AY103" i="1"/>
  <c r="AZ103" i="1"/>
  <c r="BB103" i="1"/>
  <c r="BA103" i="1" s="1"/>
  <c r="BF103" i="1"/>
  <c r="BG103" i="1"/>
  <c r="BH103" i="1"/>
  <c r="BI103" i="1"/>
  <c r="BJ103" i="1"/>
  <c r="AR104" i="1"/>
  <c r="AS104" i="1"/>
  <c r="AT104" i="1"/>
  <c r="AU104" i="1"/>
  <c r="AV104" i="1"/>
  <c r="AW104" i="1"/>
  <c r="AX104" i="1"/>
  <c r="AY104" i="1"/>
  <c r="AZ104" i="1"/>
  <c r="BB104" i="1"/>
  <c r="BA104" i="1" s="1"/>
  <c r="BF104" i="1"/>
  <c r="BG104" i="1"/>
  <c r="BH104" i="1"/>
  <c r="BI104" i="1"/>
  <c r="BJ104" i="1"/>
  <c r="AR105" i="1"/>
  <c r="AS105" i="1"/>
  <c r="AT105" i="1"/>
  <c r="AU105" i="1"/>
  <c r="AV105" i="1"/>
  <c r="AW105" i="1"/>
  <c r="AX105" i="1"/>
  <c r="AY105" i="1"/>
  <c r="AZ105" i="1"/>
  <c r="BB105" i="1"/>
  <c r="BA105" i="1" s="1"/>
  <c r="BF105" i="1"/>
  <c r="BG105" i="1"/>
  <c r="BH105" i="1"/>
  <c r="BI105" i="1"/>
  <c r="BJ105" i="1"/>
  <c r="AR106" i="1"/>
  <c r="AS106" i="1"/>
  <c r="AT106" i="1"/>
  <c r="AU106" i="1"/>
  <c r="AV106" i="1"/>
  <c r="AW106" i="1"/>
  <c r="AX106" i="1"/>
  <c r="AY106" i="1"/>
  <c r="AZ106" i="1"/>
  <c r="BB106" i="1"/>
  <c r="BA106" i="1" s="1"/>
  <c r="BF106" i="1"/>
  <c r="BG106" i="1"/>
  <c r="BH106" i="1"/>
  <c r="BI106" i="1"/>
  <c r="BJ106" i="1"/>
  <c r="AR107" i="1"/>
  <c r="AS107" i="1"/>
  <c r="AT107" i="1"/>
  <c r="AU107" i="1"/>
  <c r="AV107" i="1"/>
  <c r="AW107" i="1"/>
  <c r="AX107" i="1"/>
  <c r="AY107" i="1"/>
  <c r="AZ107" i="1"/>
  <c r="BB107" i="1"/>
  <c r="BA107" i="1" s="1"/>
  <c r="BF107" i="1"/>
  <c r="BG107" i="1"/>
  <c r="BH107" i="1"/>
  <c r="BI107" i="1"/>
  <c r="BJ107" i="1"/>
  <c r="AR108" i="1"/>
  <c r="AS108" i="1"/>
  <c r="AT108" i="1"/>
  <c r="AU108" i="1"/>
  <c r="AV108" i="1"/>
  <c r="AW108" i="1"/>
  <c r="AX108" i="1"/>
  <c r="AY108" i="1"/>
  <c r="AZ108" i="1"/>
  <c r="BB108" i="1"/>
  <c r="BA108" i="1" s="1"/>
  <c r="BF108" i="1"/>
  <c r="BG108" i="1"/>
  <c r="BH108" i="1"/>
  <c r="BI108" i="1"/>
  <c r="BJ108" i="1"/>
  <c r="AR109" i="1"/>
  <c r="AS109" i="1"/>
  <c r="AT109" i="1"/>
  <c r="AU109" i="1"/>
  <c r="AV109" i="1"/>
  <c r="AW109" i="1"/>
  <c r="AX109" i="1"/>
  <c r="AY109" i="1"/>
  <c r="AZ109" i="1"/>
  <c r="BB109" i="1"/>
  <c r="BA109" i="1" s="1"/>
  <c r="BF109" i="1"/>
  <c r="BG109" i="1"/>
  <c r="BH109" i="1"/>
  <c r="BI109" i="1"/>
  <c r="BJ109" i="1"/>
  <c r="AR110" i="1"/>
  <c r="AS110" i="1"/>
  <c r="AT110" i="1"/>
  <c r="AU110" i="1"/>
  <c r="AV110" i="1"/>
  <c r="AW110" i="1"/>
  <c r="AX110" i="1"/>
  <c r="AY110" i="1"/>
  <c r="AZ110" i="1"/>
  <c r="BB110" i="1"/>
  <c r="BA110" i="1" s="1"/>
  <c r="BF110" i="1"/>
  <c r="BG110" i="1"/>
  <c r="BH110" i="1"/>
  <c r="BI110" i="1"/>
  <c r="BJ110" i="1"/>
  <c r="AR111" i="1"/>
  <c r="AS111" i="1"/>
  <c r="AT111" i="1"/>
  <c r="AU111" i="1"/>
  <c r="AV111" i="1"/>
  <c r="AW111" i="1"/>
  <c r="AX111" i="1"/>
  <c r="AY111" i="1"/>
  <c r="AZ111" i="1"/>
  <c r="BB111" i="1"/>
  <c r="BA111" i="1" s="1"/>
  <c r="BF111" i="1"/>
  <c r="BG111" i="1"/>
  <c r="BH111" i="1"/>
  <c r="BI111" i="1"/>
  <c r="BJ111" i="1"/>
  <c r="AR112" i="1"/>
  <c r="AS112" i="1"/>
  <c r="AT112" i="1"/>
  <c r="AU112" i="1"/>
  <c r="AV112" i="1"/>
  <c r="AW112" i="1"/>
  <c r="AX112" i="1"/>
  <c r="AY112" i="1"/>
  <c r="AZ112" i="1"/>
  <c r="BB112" i="1"/>
  <c r="BA112" i="1" s="1"/>
  <c r="BF112" i="1"/>
  <c r="BG112" i="1"/>
  <c r="BH112" i="1"/>
  <c r="BI112" i="1"/>
  <c r="BJ112" i="1"/>
  <c r="AR113" i="1"/>
  <c r="AS113" i="1"/>
  <c r="AT113" i="1"/>
  <c r="AU113" i="1"/>
  <c r="AV113" i="1"/>
  <c r="AW113" i="1"/>
  <c r="AX113" i="1"/>
  <c r="AY113" i="1"/>
  <c r="AZ113" i="1"/>
  <c r="BB113" i="1"/>
  <c r="BA113" i="1" s="1"/>
  <c r="BF113" i="1"/>
  <c r="BG113" i="1"/>
  <c r="BH113" i="1"/>
  <c r="BI113" i="1"/>
  <c r="BJ113" i="1"/>
  <c r="AR114" i="1"/>
  <c r="AS114" i="1"/>
  <c r="AT114" i="1"/>
  <c r="AU114" i="1"/>
  <c r="AV114" i="1"/>
  <c r="AW114" i="1"/>
  <c r="AX114" i="1"/>
  <c r="AY114" i="1"/>
  <c r="AZ114" i="1"/>
  <c r="BB114" i="1"/>
  <c r="BA114" i="1" s="1"/>
  <c r="BF114" i="1"/>
  <c r="BG114" i="1"/>
  <c r="BH114" i="1"/>
  <c r="BI114" i="1"/>
  <c r="BJ114" i="1"/>
  <c r="AR115" i="1"/>
  <c r="AS115" i="1"/>
  <c r="AT115" i="1"/>
  <c r="AU115" i="1"/>
  <c r="AV115" i="1"/>
  <c r="AW115" i="1"/>
  <c r="AX115" i="1"/>
  <c r="AY115" i="1"/>
  <c r="AZ115" i="1"/>
  <c r="BB115" i="1"/>
  <c r="BA115" i="1" s="1"/>
  <c r="BF115" i="1"/>
  <c r="BG115" i="1"/>
  <c r="BH115" i="1"/>
  <c r="BI115" i="1"/>
  <c r="BJ115" i="1"/>
  <c r="AR116" i="1"/>
  <c r="AS116" i="1"/>
  <c r="AT116" i="1"/>
  <c r="AU116" i="1"/>
  <c r="AV116" i="1"/>
  <c r="AW116" i="1"/>
  <c r="AX116" i="1"/>
  <c r="AY116" i="1"/>
  <c r="AZ116" i="1"/>
  <c r="BB116" i="1"/>
  <c r="BA116" i="1" s="1"/>
  <c r="BF116" i="1"/>
  <c r="BG116" i="1"/>
  <c r="BH116" i="1"/>
  <c r="BI116" i="1"/>
  <c r="BJ116" i="1"/>
  <c r="AR117" i="1"/>
  <c r="AS117" i="1"/>
  <c r="AT117" i="1"/>
  <c r="AU117" i="1"/>
  <c r="AV117" i="1"/>
  <c r="AW117" i="1"/>
  <c r="AX117" i="1"/>
  <c r="AY117" i="1"/>
  <c r="AZ117" i="1"/>
  <c r="BB117" i="1"/>
  <c r="BA117" i="1" s="1"/>
  <c r="BF117" i="1"/>
  <c r="BG117" i="1"/>
  <c r="BH117" i="1"/>
  <c r="BI117" i="1"/>
  <c r="BJ117" i="1"/>
  <c r="AR118" i="1"/>
  <c r="AS118" i="1"/>
  <c r="AT118" i="1"/>
  <c r="AU118" i="1"/>
  <c r="AV118" i="1"/>
  <c r="AW118" i="1"/>
  <c r="AX118" i="1"/>
  <c r="AY118" i="1"/>
  <c r="AZ118" i="1"/>
  <c r="BB118" i="1"/>
  <c r="BA118" i="1" s="1"/>
  <c r="BF118" i="1"/>
  <c r="BG118" i="1"/>
  <c r="BH118" i="1"/>
  <c r="BI118" i="1"/>
  <c r="BJ118" i="1"/>
  <c r="AR119" i="1"/>
  <c r="AS119" i="1"/>
  <c r="AT119" i="1"/>
  <c r="AU119" i="1"/>
  <c r="AV119" i="1"/>
  <c r="AW119" i="1"/>
  <c r="AX119" i="1"/>
  <c r="AY119" i="1"/>
  <c r="AZ119" i="1"/>
  <c r="BB119" i="1"/>
  <c r="BA119" i="1" s="1"/>
  <c r="BF119" i="1"/>
  <c r="BG119" i="1"/>
  <c r="BH119" i="1"/>
  <c r="BI119" i="1"/>
  <c r="BJ119" i="1"/>
  <c r="AR120" i="1"/>
  <c r="AS120" i="1"/>
  <c r="AT120" i="1"/>
  <c r="AU120" i="1"/>
  <c r="AV120" i="1"/>
  <c r="AW120" i="1"/>
  <c r="AX120" i="1"/>
  <c r="AY120" i="1"/>
  <c r="AZ120" i="1"/>
  <c r="BB120" i="1"/>
  <c r="BA120" i="1" s="1"/>
  <c r="BF120" i="1"/>
  <c r="BG120" i="1"/>
  <c r="BH120" i="1"/>
  <c r="BI120" i="1"/>
  <c r="BJ120" i="1"/>
  <c r="AR121" i="1"/>
  <c r="AS121" i="1"/>
  <c r="AT121" i="1"/>
  <c r="AU121" i="1"/>
  <c r="AV121" i="1"/>
  <c r="AW121" i="1"/>
  <c r="AX121" i="1"/>
  <c r="AY121" i="1"/>
  <c r="AZ121" i="1"/>
  <c r="BB121" i="1"/>
  <c r="BA121" i="1" s="1"/>
  <c r="BF121" i="1"/>
  <c r="BG121" i="1"/>
  <c r="BH121" i="1"/>
  <c r="BI121" i="1"/>
  <c r="BJ121" i="1"/>
  <c r="AR122" i="1"/>
  <c r="AS122" i="1"/>
  <c r="AT122" i="1"/>
  <c r="AU122" i="1"/>
  <c r="AV122" i="1"/>
  <c r="AW122" i="1"/>
  <c r="AX122" i="1"/>
  <c r="AY122" i="1"/>
  <c r="AZ122" i="1"/>
  <c r="BB122" i="1"/>
  <c r="BA122" i="1" s="1"/>
  <c r="BF122" i="1"/>
  <c r="BG122" i="1"/>
  <c r="BH122" i="1"/>
  <c r="BI122" i="1"/>
  <c r="BJ122" i="1"/>
  <c r="AR123" i="1"/>
  <c r="AS123" i="1"/>
  <c r="AT123" i="1"/>
  <c r="AU123" i="1"/>
  <c r="AV123" i="1"/>
  <c r="AW123" i="1"/>
  <c r="AX123" i="1"/>
  <c r="AY123" i="1"/>
  <c r="AZ123" i="1"/>
  <c r="BB123" i="1"/>
  <c r="BA123" i="1" s="1"/>
  <c r="BF123" i="1"/>
  <c r="BG123" i="1"/>
  <c r="BH123" i="1"/>
  <c r="BI123" i="1"/>
  <c r="BJ123" i="1"/>
  <c r="AR124" i="1"/>
  <c r="AS124" i="1"/>
  <c r="AT124" i="1"/>
  <c r="AU124" i="1"/>
  <c r="AV124" i="1"/>
  <c r="AW124" i="1"/>
  <c r="AX124" i="1"/>
  <c r="AY124" i="1"/>
  <c r="AZ124" i="1"/>
  <c r="BB124" i="1"/>
  <c r="BA124" i="1" s="1"/>
  <c r="BF124" i="1"/>
  <c r="BG124" i="1"/>
  <c r="BH124" i="1"/>
  <c r="BI124" i="1"/>
  <c r="BJ124" i="1"/>
  <c r="AR125" i="1"/>
  <c r="AS125" i="1"/>
  <c r="AT125" i="1"/>
  <c r="AU125" i="1"/>
  <c r="AV125" i="1"/>
  <c r="AW125" i="1"/>
  <c r="AX125" i="1"/>
  <c r="AY125" i="1"/>
  <c r="AZ125" i="1"/>
  <c r="BB125" i="1"/>
  <c r="BA125" i="1" s="1"/>
  <c r="BF125" i="1"/>
  <c r="BG125" i="1"/>
  <c r="BH125" i="1"/>
  <c r="BI125" i="1"/>
  <c r="BJ125" i="1"/>
  <c r="AR126" i="1"/>
  <c r="AS126" i="1"/>
  <c r="AT126" i="1"/>
  <c r="AU126" i="1"/>
  <c r="AV126" i="1"/>
  <c r="AW126" i="1"/>
  <c r="AX126" i="1"/>
  <c r="AY126" i="1"/>
  <c r="AZ126" i="1"/>
  <c r="BB126" i="1"/>
  <c r="BA126" i="1" s="1"/>
  <c r="BF126" i="1"/>
  <c r="BG126" i="1"/>
  <c r="BH126" i="1"/>
  <c r="BI126" i="1"/>
  <c r="BJ126" i="1"/>
  <c r="AR127" i="1"/>
  <c r="AS127" i="1"/>
  <c r="AT127" i="1"/>
  <c r="AU127" i="1"/>
  <c r="AV127" i="1"/>
  <c r="AW127" i="1"/>
  <c r="AX127" i="1"/>
  <c r="AY127" i="1"/>
  <c r="AZ127" i="1"/>
  <c r="BB127" i="1"/>
  <c r="BA127" i="1" s="1"/>
  <c r="BF127" i="1"/>
  <c r="BG127" i="1"/>
  <c r="BH127" i="1"/>
  <c r="BI127" i="1"/>
  <c r="BJ127" i="1"/>
  <c r="AR128" i="1"/>
  <c r="AS128" i="1"/>
  <c r="AT128" i="1"/>
  <c r="AU128" i="1"/>
  <c r="AV128" i="1"/>
  <c r="AW128" i="1"/>
  <c r="AX128" i="1"/>
  <c r="AY128" i="1"/>
  <c r="AZ128" i="1"/>
  <c r="BB128" i="1"/>
  <c r="BA128" i="1" s="1"/>
  <c r="BF128" i="1"/>
  <c r="BG128" i="1"/>
  <c r="BH128" i="1"/>
  <c r="BI128" i="1"/>
  <c r="BJ128" i="1"/>
  <c r="AR129" i="1"/>
  <c r="AS129" i="1"/>
  <c r="AT129" i="1"/>
  <c r="AU129" i="1"/>
  <c r="AV129" i="1"/>
  <c r="AW129" i="1"/>
  <c r="AX129" i="1"/>
  <c r="AY129" i="1"/>
  <c r="AZ129" i="1"/>
  <c r="BB129" i="1"/>
  <c r="BA129" i="1" s="1"/>
  <c r="BF129" i="1"/>
  <c r="BG129" i="1"/>
  <c r="BH129" i="1"/>
  <c r="BI129" i="1"/>
  <c r="BJ129" i="1"/>
  <c r="AR130" i="1"/>
  <c r="AS130" i="1"/>
  <c r="AT130" i="1"/>
  <c r="AU130" i="1"/>
  <c r="AV130" i="1"/>
  <c r="AW130" i="1"/>
  <c r="AX130" i="1"/>
  <c r="AY130" i="1"/>
  <c r="AZ130" i="1"/>
  <c r="BB130" i="1"/>
  <c r="BA130" i="1" s="1"/>
  <c r="BF130" i="1"/>
  <c r="BG130" i="1"/>
  <c r="BH130" i="1"/>
  <c r="BI130" i="1"/>
  <c r="BJ130" i="1"/>
  <c r="AR131" i="1"/>
  <c r="AS131" i="1"/>
  <c r="AT131" i="1"/>
  <c r="AU131" i="1"/>
  <c r="AV131" i="1"/>
  <c r="AW131" i="1"/>
  <c r="AX131" i="1"/>
  <c r="AY131" i="1"/>
  <c r="AZ131" i="1"/>
  <c r="BB131" i="1"/>
  <c r="BA131" i="1" s="1"/>
  <c r="BF131" i="1"/>
  <c r="BG131" i="1"/>
  <c r="BH131" i="1"/>
  <c r="BI131" i="1"/>
  <c r="BJ131" i="1"/>
  <c r="AR132" i="1"/>
  <c r="AS132" i="1"/>
  <c r="AT132" i="1"/>
  <c r="AU132" i="1"/>
  <c r="AV132" i="1"/>
  <c r="AW132" i="1"/>
  <c r="AX132" i="1"/>
  <c r="AY132" i="1"/>
  <c r="AZ132" i="1"/>
  <c r="BB132" i="1"/>
  <c r="BA132" i="1" s="1"/>
  <c r="BF132" i="1"/>
  <c r="BG132" i="1"/>
  <c r="BH132" i="1"/>
  <c r="BI132" i="1"/>
  <c r="BJ132" i="1"/>
  <c r="AR133" i="1"/>
  <c r="AS133" i="1"/>
  <c r="AT133" i="1"/>
  <c r="AU133" i="1"/>
  <c r="AV133" i="1"/>
  <c r="AW133" i="1"/>
  <c r="AX133" i="1"/>
  <c r="AY133" i="1"/>
  <c r="AZ133" i="1"/>
  <c r="BB133" i="1"/>
  <c r="BA133" i="1" s="1"/>
  <c r="BF133" i="1"/>
  <c r="BG133" i="1"/>
  <c r="BH133" i="1"/>
  <c r="BI133" i="1"/>
  <c r="BJ133" i="1"/>
  <c r="AR134" i="1"/>
  <c r="AS134" i="1"/>
  <c r="AT134" i="1"/>
  <c r="AU134" i="1"/>
  <c r="AV134" i="1"/>
  <c r="AW134" i="1"/>
  <c r="AX134" i="1"/>
  <c r="AY134" i="1"/>
  <c r="AZ134" i="1"/>
  <c r="BB134" i="1"/>
  <c r="BA134" i="1" s="1"/>
  <c r="BF134" i="1"/>
  <c r="BG134" i="1"/>
  <c r="BH134" i="1"/>
  <c r="BI134" i="1"/>
  <c r="BJ134" i="1"/>
  <c r="AR135" i="1"/>
  <c r="AS135" i="1"/>
  <c r="AT135" i="1"/>
  <c r="AU135" i="1"/>
  <c r="AV135" i="1"/>
  <c r="AW135" i="1"/>
  <c r="AX135" i="1"/>
  <c r="AY135" i="1"/>
  <c r="AZ135" i="1"/>
  <c r="BB135" i="1"/>
  <c r="BA135" i="1" s="1"/>
  <c r="BF135" i="1"/>
  <c r="BG135" i="1"/>
  <c r="BH135" i="1"/>
  <c r="BI135" i="1"/>
  <c r="BJ135" i="1"/>
  <c r="AR136" i="1"/>
  <c r="AS136" i="1"/>
  <c r="AT136" i="1"/>
  <c r="AU136" i="1"/>
  <c r="AV136" i="1"/>
  <c r="AW136" i="1"/>
  <c r="AX136" i="1"/>
  <c r="AY136" i="1"/>
  <c r="AZ136" i="1"/>
  <c r="BB136" i="1"/>
  <c r="BA136" i="1" s="1"/>
  <c r="BF136" i="1"/>
  <c r="BG136" i="1"/>
  <c r="BH136" i="1"/>
  <c r="BI136" i="1"/>
  <c r="BJ136" i="1"/>
  <c r="AR137" i="1"/>
  <c r="AS137" i="1"/>
  <c r="AT137" i="1"/>
  <c r="AU137" i="1"/>
  <c r="AV137" i="1"/>
  <c r="AW137" i="1"/>
  <c r="AX137" i="1"/>
  <c r="AY137" i="1"/>
  <c r="AZ137" i="1"/>
  <c r="BB137" i="1"/>
  <c r="BA137" i="1" s="1"/>
  <c r="BF137" i="1"/>
  <c r="BG137" i="1"/>
  <c r="BH137" i="1"/>
  <c r="BI137" i="1"/>
  <c r="AR138" i="1"/>
  <c r="AS138" i="1"/>
  <c r="AT138" i="1"/>
  <c r="AU138" i="1"/>
  <c r="AV138" i="1"/>
  <c r="AW138" i="1"/>
  <c r="AX138" i="1"/>
  <c r="AY138" i="1"/>
  <c r="AZ138" i="1"/>
  <c r="BB138" i="1"/>
  <c r="BA138" i="1" s="1"/>
  <c r="BF138" i="1"/>
  <c r="BG138" i="1"/>
  <c r="BH138" i="1"/>
  <c r="BI138" i="1"/>
  <c r="BJ138" i="1"/>
  <c r="AR139" i="1"/>
  <c r="AS139" i="1"/>
  <c r="AT139" i="1"/>
  <c r="AU139" i="1"/>
  <c r="AV139" i="1"/>
  <c r="AW139" i="1"/>
  <c r="AX139" i="1"/>
  <c r="AY139" i="1"/>
  <c r="AZ139" i="1"/>
  <c r="BB139" i="1"/>
  <c r="BA139" i="1" s="1"/>
  <c r="BF139" i="1"/>
  <c r="BG139" i="1"/>
  <c r="BH139" i="1"/>
  <c r="BI139" i="1"/>
  <c r="BJ139" i="1"/>
  <c r="AR140" i="1"/>
  <c r="AS140" i="1"/>
  <c r="AT140" i="1"/>
  <c r="AU140" i="1"/>
  <c r="AV140" i="1"/>
  <c r="AW140" i="1"/>
  <c r="AX140" i="1"/>
  <c r="AY140" i="1"/>
  <c r="AZ140" i="1"/>
  <c r="BB140" i="1"/>
  <c r="BA140" i="1" s="1"/>
  <c r="BF140" i="1"/>
  <c r="BG140" i="1"/>
  <c r="BH140" i="1"/>
  <c r="BI140" i="1"/>
  <c r="BJ140" i="1"/>
  <c r="AR141" i="1"/>
  <c r="AS141" i="1"/>
  <c r="AT141" i="1"/>
  <c r="AU141" i="1"/>
  <c r="AV141" i="1"/>
  <c r="AW141" i="1"/>
  <c r="AX141" i="1"/>
  <c r="AY141" i="1"/>
  <c r="AZ141" i="1"/>
  <c r="BB141" i="1"/>
  <c r="BA141" i="1" s="1"/>
  <c r="BF141" i="1"/>
  <c r="BG141" i="1"/>
  <c r="BH141" i="1"/>
  <c r="BI141" i="1"/>
  <c r="BJ141" i="1"/>
  <c r="AR142" i="1"/>
  <c r="AS142" i="1"/>
  <c r="AT142" i="1"/>
  <c r="AU142" i="1"/>
  <c r="AV142" i="1"/>
  <c r="AW142" i="1"/>
  <c r="AX142" i="1"/>
  <c r="AY142" i="1"/>
  <c r="AZ142" i="1"/>
  <c r="BB142" i="1"/>
  <c r="BA142" i="1" s="1"/>
  <c r="BF142" i="1"/>
  <c r="BG142" i="1"/>
  <c r="BH142" i="1"/>
  <c r="BI142" i="1"/>
  <c r="BJ142" i="1"/>
  <c r="AR143" i="1"/>
  <c r="AS143" i="1"/>
  <c r="AT143" i="1"/>
  <c r="AU143" i="1"/>
  <c r="AV143" i="1"/>
  <c r="AW143" i="1"/>
  <c r="AX143" i="1"/>
  <c r="AY143" i="1"/>
  <c r="AZ143" i="1"/>
  <c r="BB143" i="1"/>
  <c r="BA143" i="1" s="1"/>
  <c r="BF143" i="1"/>
  <c r="BG143" i="1"/>
  <c r="BH143" i="1"/>
  <c r="BI143" i="1"/>
  <c r="BJ143" i="1"/>
  <c r="AR144" i="1"/>
  <c r="AS144" i="1"/>
  <c r="AT144" i="1"/>
  <c r="AU144" i="1"/>
  <c r="AV144" i="1"/>
  <c r="AW144" i="1"/>
  <c r="AX144" i="1"/>
  <c r="AY144" i="1"/>
  <c r="AZ144" i="1"/>
  <c r="BB144" i="1"/>
  <c r="BA144" i="1" s="1"/>
  <c r="BF144" i="1"/>
  <c r="BG144" i="1"/>
  <c r="BH144" i="1"/>
  <c r="BI144" i="1"/>
  <c r="BJ144" i="1"/>
  <c r="AR145" i="1"/>
  <c r="AS145" i="1"/>
  <c r="AT145" i="1"/>
  <c r="AU145" i="1"/>
  <c r="AV145" i="1"/>
  <c r="AW145" i="1"/>
  <c r="AX145" i="1"/>
  <c r="AY145" i="1"/>
  <c r="AZ145" i="1"/>
  <c r="BB145" i="1"/>
  <c r="BA145" i="1" s="1"/>
  <c r="BF145" i="1"/>
  <c r="BG145" i="1"/>
  <c r="BH145" i="1"/>
  <c r="BI145" i="1"/>
  <c r="BJ145" i="1"/>
  <c r="AR146" i="1"/>
  <c r="AS146" i="1"/>
  <c r="AT146" i="1"/>
  <c r="AU146" i="1"/>
  <c r="AV146" i="1"/>
  <c r="AW146" i="1"/>
  <c r="AX146" i="1"/>
  <c r="AY146" i="1"/>
  <c r="AZ146" i="1"/>
  <c r="BB146" i="1"/>
  <c r="BA146" i="1" s="1"/>
  <c r="BF146" i="1"/>
  <c r="BG146" i="1"/>
  <c r="BH146" i="1"/>
  <c r="BI146" i="1"/>
  <c r="BJ146" i="1"/>
  <c r="AR147" i="1"/>
  <c r="AS147" i="1"/>
  <c r="AT147" i="1"/>
  <c r="AU147" i="1"/>
  <c r="AV147" i="1"/>
  <c r="AW147" i="1"/>
  <c r="AX147" i="1"/>
  <c r="AY147" i="1"/>
  <c r="AZ147" i="1"/>
  <c r="BB147" i="1"/>
  <c r="BA147" i="1" s="1"/>
  <c r="BF147" i="1"/>
  <c r="BG147" i="1"/>
  <c r="BH147" i="1"/>
  <c r="BI147" i="1"/>
  <c r="BJ147" i="1"/>
  <c r="AR148" i="1"/>
  <c r="AS148" i="1"/>
  <c r="AT148" i="1"/>
  <c r="AU148" i="1"/>
  <c r="AV148" i="1"/>
  <c r="AW148" i="1"/>
  <c r="AX148" i="1"/>
  <c r="AY148" i="1"/>
  <c r="AZ148" i="1"/>
  <c r="BB148" i="1"/>
  <c r="BA148" i="1" s="1"/>
  <c r="BF148" i="1"/>
  <c r="BG148" i="1"/>
  <c r="BH148" i="1"/>
  <c r="BI148" i="1"/>
  <c r="BJ148" i="1"/>
  <c r="AR149" i="1"/>
  <c r="AS149" i="1"/>
  <c r="AT149" i="1"/>
  <c r="AU149" i="1"/>
  <c r="AV149" i="1"/>
  <c r="AW149" i="1"/>
  <c r="AX149" i="1"/>
  <c r="AY149" i="1"/>
  <c r="AZ149" i="1"/>
  <c r="BB149" i="1"/>
  <c r="BA149" i="1" s="1"/>
  <c r="BF149" i="1"/>
  <c r="BG149" i="1"/>
  <c r="BH149" i="1"/>
  <c r="BI149" i="1"/>
  <c r="BJ149" i="1"/>
  <c r="AR150" i="1"/>
  <c r="AS150" i="1"/>
  <c r="AT150" i="1"/>
  <c r="AU150" i="1"/>
  <c r="AV150" i="1"/>
  <c r="AW150" i="1"/>
  <c r="AX150" i="1"/>
  <c r="AY150" i="1"/>
  <c r="AZ150" i="1"/>
  <c r="BB150" i="1"/>
  <c r="BA150" i="1" s="1"/>
  <c r="BF150" i="1"/>
  <c r="BG150" i="1"/>
  <c r="BH150" i="1"/>
  <c r="BI150" i="1"/>
  <c r="BJ150" i="1"/>
  <c r="AR151" i="1"/>
  <c r="AS151" i="1"/>
  <c r="AT151" i="1"/>
  <c r="AU151" i="1"/>
  <c r="AV151" i="1"/>
  <c r="AW151" i="1"/>
  <c r="AX151" i="1"/>
  <c r="AY151" i="1"/>
  <c r="AZ151" i="1"/>
  <c r="BB151" i="1"/>
  <c r="BA151" i="1" s="1"/>
  <c r="BF151" i="1"/>
  <c r="BG151" i="1"/>
  <c r="BH151" i="1"/>
  <c r="BI151" i="1"/>
  <c r="BJ151" i="1"/>
  <c r="AR152" i="1"/>
  <c r="AS152" i="1"/>
  <c r="AT152" i="1"/>
  <c r="AU152" i="1"/>
  <c r="AV152" i="1"/>
  <c r="AW152" i="1"/>
  <c r="AX152" i="1"/>
  <c r="AY152" i="1"/>
  <c r="AZ152" i="1"/>
  <c r="BB152" i="1"/>
  <c r="BA152" i="1" s="1"/>
  <c r="BF152" i="1"/>
  <c r="BG152" i="1"/>
  <c r="BH152" i="1"/>
  <c r="BI152" i="1"/>
  <c r="BJ152" i="1"/>
  <c r="AR153" i="1"/>
  <c r="AS153" i="1"/>
  <c r="AT153" i="1"/>
  <c r="AU153" i="1"/>
  <c r="AV153" i="1"/>
  <c r="AW153" i="1"/>
  <c r="AX153" i="1"/>
  <c r="AY153" i="1"/>
  <c r="AZ153" i="1"/>
  <c r="BB153" i="1"/>
  <c r="BA153" i="1" s="1"/>
  <c r="BF153" i="1"/>
  <c r="BG153" i="1"/>
  <c r="BH153" i="1"/>
  <c r="BI153" i="1"/>
  <c r="BJ153" i="1"/>
  <c r="AR154" i="1"/>
  <c r="AS154" i="1"/>
  <c r="AT154" i="1"/>
  <c r="AU154" i="1"/>
  <c r="AV154" i="1"/>
  <c r="AW154" i="1"/>
  <c r="AX154" i="1"/>
  <c r="AY154" i="1"/>
  <c r="AZ154" i="1"/>
  <c r="BB154" i="1"/>
  <c r="BA154" i="1" s="1"/>
  <c r="BF154" i="1"/>
  <c r="BG154" i="1"/>
  <c r="BH154" i="1"/>
  <c r="BI154" i="1"/>
  <c r="BJ154" i="1"/>
  <c r="AR155" i="1"/>
  <c r="AS155" i="1"/>
  <c r="AT155" i="1"/>
  <c r="AU155" i="1"/>
  <c r="AV155" i="1"/>
  <c r="AW155" i="1"/>
  <c r="AX155" i="1"/>
  <c r="AY155" i="1"/>
  <c r="AZ155" i="1"/>
  <c r="BB155" i="1"/>
  <c r="BA155" i="1" s="1"/>
  <c r="BF155" i="1"/>
  <c r="BG155" i="1"/>
  <c r="BH155" i="1"/>
  <c r="BI155" i="1"/>
  <c r="BJ155" i="1"/>
  <c r="AR156" i="1"/>
  <c r="AS156" i="1"/>
  <c r="AT156" i="1"/>
  <c r="AU156" i="1"/>
  <c r="AV156" i="1"/>
  <c r="AW156" i="1"/>
  <c r="AX156" i="1"/>
  <c r="AY156" i="1"/>
  <c r="AZ156" i="1"/>
  <c r="BB156" i="1"/>
  <c r="BA156" i="1" s="1"/>
  <c r="BF156" i="1"/>
  <c r="BG156" i="1"/>
  <c r="BH156" i="1"/>
  <c r="BI156" i="1"/>
  <c r="BJ156" i="1"/>
  <c r="AR157" i="1"/>
  <c r="AS157" i="1"/>
  <c r="AT157" i="1"/>
  <c r="AU157" i="1"/>
  <c r="AV157" i="1"/>
  <c r="AW157" i="1"/>
  <c r="AX157" i="1"/>
  <c r="AY157" i="1"/>
  <c r="AZ157" i="1"/>
  <c r="BB157" i="1"/>
  <c r="BA157" i="1" s="1"/>
  <c r="BF157" i="1"/>
  <c r="BG157" i="1"/>
  <c r="BH157" i="1"/>
  <c r="BI157" i="1"/>
  <c r="BJ157" i="1"/>
  <c r="AR158" i="1"/>
  <c r="AS158" i="1"/>
  <c r="AT158" i="1"/>
  <c r="AU158" i="1"/>
  <c r="AV158" i="1"/>
  <c r="AW158" i="1"/>
  <c r="AX158" i="1"/>
  <c r="AY158" i="1"/>
  <c r="AZ158" i="1"/>
  <c r="BB158" i="1"/>
  <c r="BA158" i="1" s="1"/>
  <c r="BF158" i="1"/>
  <c r="BG158" i="1"/>
  <c r="BH158" i="1"/>
  <c r="BI158" i="1"/>
  <c r="BJ158" i="1"/>
  <c r="AR159" i="1"/>
  <c r="AS159" i="1"/>
  <c r="AT159" i="1"/>
  <c r="AU159" i="1"/>
  <c r="AV159" i="1"/>
  <c r="AW159" i="1"/>
  <c r="AX159" i="1"/>
  <c r="AY159" i="1"/>
  <c r="AZ159" i="1"/>
  <c r="BB159" i="1"/>
  <c r="BA159" i="1" s="1"/>
  <c r="BF159" i="1"/>
  <c r="BG159" i="1"/>
  <c r="BH159" i="1"/>
  <c r="BI159" i="1"/>
  <c r="BJ159" i="1"/>
  <c r="AR160" i="1"/>
  <c r="AS160" i="1"/>
  <c r="AT160" i="1"/>
  <c r="AU160" i="1"/>
  <c r="AV160" i="1"/>
  <c r="AW160" i="1"/>
  <c r="AX160" i="1"/>
  <c r="AY160" i="1"/>
  <c r="AZ160" i="1"/>
  <c r="BB160" i="1"/>
  <c r="BA160" i="1" s="1"/>
  <c r="BF160" i="1"/>
  <c r="BG160" i="1"/>
  <c r="BH160" i="1"/>
  <c r="BI160" i="1"/>
  <c r="BJ160" i="1"/>
  <c r="AR161" i="1"/>
  <c r="AS161" i="1"/>
  <c r="AT161" i="1"/>
  <c r="AU161" i="1"/>
  <c r="AV161" i="1"/>
  <c r="AW161" i="1"/>
  <c r="AX161" i="1"/>
  <c r="AY161" i="1"/>
  <c r="AZ161" i="1"/>
  <c r="BB161" i="1"/>
  <c r="BA161" i="1" s="1"/>
  <c r="BF161" i="1"/>
  <c r="BG161" i="1"/>
  <c r="BH161" i="1"/>
  <c r="BI161" i="1"/>
  <c r="BJ161" i="1"/>
  <c r="AR162" i="1"/>
  <c r="AS162" i="1"/>
  <c r="AT162" i="1"/>
  <c r="AU162" i="1"/>
  <c r="AV162" i="1"/>
  <c r="AW162" i="1"/>
  <c r="AX162" i="1"/>
  <c r="AY162" i="1"/>
  <c r="AZ162" i="1"/>
  <c r="BB162" i="1"/>
  <c r="BA162" i="1" s="1"/>
  <c r="BF162" i="1"/>
  <c r="BG162" i="1"/>
  <c r="BH162" i="1"/>
  <c r="BI162" i="1"/>
  <c r="BJ162" i="1"/>
  <c r="AR163" i="1"/>
  <c r="AS163" i="1"/>
  <c r="AT163" i="1"/>
  <c r="AU163" i="1"/>
  <c r="AV163" i="1"/>
  <c r="AW163" i="1"/>
  <c r="AX163" i="1"/>
  <c r="AY163" i="1"/>
  <c r="AZ163" i="1"/>
  <c r="BB163" i="1"/>
  <c r="BA163" i="1" s="1"/>
  <c r="BF163" i="1"/>
  <c r="BG163" i="1"/>
  <c r="BH163" i="1"/>
  <c r="BI163" i="1"/>
  <c r="BJ163" i="1"/>
  <c r="AR164" i="1"/>
  <c r="AS164" i="1"/>
  <c r="AT164" i="1"/>
  <c r="AU164" i="1"/>
  <c r="AV164" i="1"/>
  <c r="AW164" i="1"/>
  <c r="AX164" i="1"/>
  <c r="AY164" i="1"/>
  <c r="AZ164" i="1"/>
  <c r="BB164" i="1"/>
  <c r="BA164" i="1" s="1"/>
  <c r="BF164" i="1"/>
  <c r="BG164" i="1"/>
  <c r="BH164" i="1"/>
  <c r="BI164" i="1"/>
  <c r="BJ164" i="1"/>
  <c r="AR165" i="1"/>
  <c r="AS165" i="1"/>
  <c r="AT165" i="1"/>
  <c r="AU165" i="1"/>
  <c r="AV165" i="1"/>
  <c r="AW165" i="1"/>
  <c r="AX165" i="1"/>
  <c r="AY165" i="1"/>
  <c r="AZ165" i="1"/>
  <c r="BB165" i="1"/>
  <c r="BA165" i="1" s="1"/>
  <c r="BF165" i="1"/>
  <c r="BG165" i="1"/>
  <c r="BH165" i="1"/>
  <c r="BI165" i="1"/>
  <c r="BJ165" i="1"/>
  <c r="AR166" i="1"/>
  <c r="AS166" i="1"/>
  <c r="AT166" i="1"/>
  <c r="AU166" i="1"/>
  <c r="AV166" i="1"/>
  <c r="AW166" i="1"/>
  <c r="AX166" i="1"/>
  <c r="AY166" i="1"/>
  <c r="AZ166" i="1"/>
  <c r="BB166" i="1"/>
  <c r="BA166" i="1" s="1"/>
  <c r="BF166" i="1"/>
  <c r="BG166" i="1"/>
  <c r="BH166" i="1"/>
  <c r="BI166" i="1"/>
  <c r="BJ166" i="1"/>
  <c r="AR167" i="1"/>
  <c r="AS167" i="1"/>
  <c r="AT167" i="1"/>
  <c r="AU167" i="1"/>
  <c r="AV167" i="1"/>
  <c r="AW167" i="1"/>
  <c r="AX167" i="1"/>
  <c r="AY167" i="1"/>
  <c r="AZ167" i="1"/>
  <c r="BB167" i="1"/>
  <c r="BA167" i="1" s="1"/>
  <c r="BF167" i="1"/>
  <c r="BG167" i="1"/>
  <c r="BH167" i="1"/>
  <c r="BI167" i="1"/>
  <c r="BJ167" i="1"/>
  <c r="AR168" i="1"/>
  <c r="AS168" i="1"/>
  <c r="AT168" i="1"/>
  <c r="AU168" i="1"/>
  <c r="AV168" i="1"/>
  <c r="AW168" i="1"/>
  <c r="AX168" i="1"/>
  <c r="AY168" i="1"/>
  <c r="AZ168" i="1"/>
  <c r="BB168" i="1"/>
  <c r="BA168" i="1" s="1"/>
  <c r="BF168" i="1"/>
  <c r="BG168" i="1"/>
  <c r="BH168" i="1"/>
  <c r="BI168" i="1"/>
  <c r="BJ168" i="1"/>
  <c r="AR169" i="1"/>
  <c r="AS169" i="1"/>
  <c r="AT169" i="1"/>
  <c r="AU169" i="1"/>
  <c r="AV169" i="1"/>
  <c r="AW169" i="1"/>
  <c r="AX169" i="1"/>
  <c r="AY169" i="1"/>
  <c r="AZ169" i="1"/>
  <c r="BB169" i="1"/>
  <c r="BA169" i="1" s="1"/>
  <c r="BF169" i="1"/>
  <c r="BG169" i="1"/>
  <c r="BH169" i="1"/>
  <c r="BI169" i="1"/>
  <c r="BJ169" i="1"/>
  <c r="AR170" i="1"/>
  <c r="AS170" i="1"/>
  <c r="AT170" i="1"/>
  <c r="AU170" i="1"/>
  <c r="AV170" i="1"/>
  <c r="AW170" i="1"/>
  <c r="AX170" i="1"/>
  <c r="AY170" i="1"/>
  <c r="AZ170" i="1"/>
  <c r="BB170" i="1"/>
  <c r="BA170" i="1" s="1"/>
  <c r="BF170" i="1"/>
  <c r="BG170" i="1"/>
  <c r="BH170" i="1"/>
  <c r="BI170" i="1"/>
  <c r="BJ170" i="1"/>
  <c r="AR171" i="1"/>
  <c r="AS171" i="1"/>
  <c r="AT171" i="1"/>
  <c r="AU171" i="1"/>
  <c r="AV171" i="1"/>
  <c r="AW171" i="1"/>
  <c r="AX171" i="1"/>
  <c r="AY171" i="1"/>
  <c r="AZ171" i="1"/>
  <c r="BB171" i="1"/>
  <c r="BA171" i="1" s="1"/>
  <c r="BF171" i="1"/>
  <c r="BG171" i="1"/>
  <c r="BH171" i="1"/>
  <c r="BI171" i="1"/>
  <c r="BJ171" i="1"/>
  <c r="AR172" i="1"/>
  <c r="AS172" i="1"/>
  <c r="AT172" i="1"/>
  <c r="AU172" i="1"/>
  <c r="AV172" i="1"/>
  <c r="AW172" i="1"/>
  <c r="AX172" i="1"/>
  <c r="AY172" i="1"/>
  <c r="AZ172" i="1"/>
  <c r="BB172" i="1"/>
  <c r="BA172" i="1" s="1"/>
  <c r="BF172" i="1"/>
  <c r="BG172" i="1"/>
  <c r="BH172" i="1"/>
  <c r="BI172" i="1"/>
  <c r="BJ172" i="1"/>
  <c r="AR173" i="1"/>
  <c r="AS173" i="1"/>
  <c r="AT173" i="1"/>
  <c r="AU173" i="1"/>
  <c r="AV173" i="1"/>
  <c r="AW173" i="1"/>
  <c r="AX173" i="1"/>
  <c r="AY173" i="1"/>
  <c r="AZ173" i="1"/>
  <c r="BB173" i="1"/>
  <c r="BA173" i="1" s="1"/>
  <c r="BF173" i="1"/>
  <c r="BG173" i="1"/>
  <c r="BH173" i="1"/>
  <c r="BI173" i="1"/>
  <c r="BJ173" i="1"/>
  <c r="AR174" i="1"/>
  <c r="AS174" i="1"/>
  <c r="AT174" i="1"/>
  <c r="AU174" i="1"/>
  <c r="AV174" i="1"/>
  <c r="AW174" i="1"/>
  <c r="AX174" i="1"/>
  <c r="AY174" i="1"/>
  <c r="AZ174" i="1"/>
  <c r="BB174" i="1"/>
  <c r="BA174" i="1" s="1"/>
  <c r="BF174" i="1"/>
  <c r="BG174" i="1"/>
  <c r="BH174" i="1"/>
  <c r="BI174" i="1"/>
  <c r="BJ174" i="1"/>
  <c r="AR175" i="1"/>
  <c r="AS175" i="1"/>
  <c r="AT175" i="1"/>
  <c r="AU175" i="1"/>
  <c r="AV175" i="1"/>
  <c r="AW175" i="1"/>
  <c r="AX175" i="1"/>
  <c r="AY175" i="1"/>
  <c r="AZ175" i="1"/>
  <c r="BB175" i="1"/>
  <c r="BA175" i="1" s="1"/>
  <c r="BF175" i="1"/>
  <c r="BG175" i="1"/>
  <c r="BH175" i="1"/>
  <c r="BI175" i="1"/>
  <c r="BJ175" i="1"/>
  <c r="AR176" i="1"/>
  <c r="AS176" i="1"/>
  <c r="AT176" i="1"/>
  <c r="AU176" i="1"/>
  <c r="AV176" i="1"/>
  <c r="AW176" i="1"/>
  <c r="AX176" i="1"/>
  <c r="AY176" i="1"/>
  <c r="AZ176" i="1"/>
  <c r="BB176" i="1"/>
  <c r="BA176" i="1" s="1"/>
  <c r="BF176" i="1"/>
  <c r="BG176" i="1"/>
  <c r="BH176" i="1"/>
  <c r="BI176" i="1"/>
  <c r="BJ176" i="1"/>
  <c r="AR177" i="1"/>
  <c r="AS177" i="1"/>
  <c r="AT177" i="1"/>
  <c r="AU177" i="1"/>
  <c r="AV177" i="1"/>
  <c r="AW177" i="1"/>
  <c r="AX177" i="1"/>
  <c r="AY177" i="1"/>
  <c r="AZ177" i="1"/>
  <c r="BB177" i="1"/>
  <c r="BA177" i="1" s="1"/>
  <c r="BF177" i="1"/>
  <c r="BG177" i="1"/>
  <c r="BH177" i="1"/>
  <c r="BI177" i="1"/>
  <c r="BJ177" i="1"/>
  <c r="AR178" i="1"/>
  <c r="AS178" i="1"/>
  <c r="AT178" i="1"/>
  <c r="AU178" i="1"/>
  <c r="AV178" i="1"/>
  <c r="AW178" i="1"/>
  <c r="AX178" i="1"/>
  <c r="AY178" i="1"/>
  <c r="AZ178" i="1"/>
  <c r="BB178" i="1"/>
  <c r="BA178" i="1" s="1"/>
  <c r="BF178" i="1"/>
  <c r="BG178" i="1"/>
  <c r="BH178" i="1"/>
  <c r="BI178" i="1"/>
  <c r="BJ178" i="1"/>
  <c r="AR179" i="1"/>
  <c r="AS179" i="1"/>
  <c r="AT179" i="1"/>
  <c r="AU179" i="1"/>
  <c r="AV179" i="1"/>
  <c r="AW179" i="1"/>
  <c r="AX179" i="1"/>
  <c r="AY179" i="1"/>
  <c r="AZ179" i="1"/>
  <c r="BB179" i="1"/>
  <c r="BA179" i="1" s="1"/>
  <c r="BF179" i="1"/>
  <c r="BG179" i="1"/>
  <c r="BH179" i="1"/>
  <c r="BI179" i="1"/>
  <c r="BJ179" i="1"/>
  <c r="AZ180" i="1"/>
  <c r="BB180" i="1"/>
  <c r="BA180" i="1" s="1"/>
  <c r="BF180" i="1"/>
  <c r="BG180" i="1"/>
  <c r="BH180" i="1"/>
  <c r="BI180" i="1"/>
  <c r="BJ180" i="1"/>
  <c r="AR181" i="1"/>
  <c r="AS181" i="1"/>
  <c r="AT181" i="1"/>
  <c r="AU181" i="1"/>
  <c r="AV181" i="1"/>
  <c r="AW181" i="1"/>
  <c r="AX181" i="1"/>
  <c r="AY181" i="1"/>
  <c r="AZ181" i="1"/>
  <c r="BB181" i="1"/>
  <c r="BA181" i="1" s="1"/>
  <c r="BF181" i="1"/>
  <c r="BG181" i="1"/>
  <c r="BH181" i="1"/>
  <c r="BI181" i="1"/>
  <c r="BJ181" i="1"/>
  <c r="AR182" i="1"/>
  <c r="AS182" i="1"/>
  <c r="AT182" i="1"/>
  <c r="AU182" i="1"/>
  <c r="AV182" i="1"/>
  <c r="AW182" i="1"/>
  <c r="AX182" i="1"/>
  <c r="AY182" i="1"/>
  <c r="AZ182" i="1"/>
  <c r="BB182" i="1"/>
  <c r="BA182" i="1" s="1"/>
  <c r="BF182" i="1"/>
  <c r="BG182" i="1"/>
  <c r="BH182" i="1"/>
  <c r="BI182" i="1"/>
  <c r="BJ182" i="1"/>
  <c r="AR183" i="1"/>
  <c r="AS183" i="1"/>
  <c r="AT183" i="1"/>
  <c r="AU183" i="1"/>
  <c r="AV183" i="1"/>
  <c r="AW183" i="1"/>
  <c r="AX183" i="1"/>
  <c r="AY183" i="1"/>
  <c r="AZ183" i="1"/>
  <c r="BB183" i="1"/>
  <c r="BA183" i="1" s="1"/>
  <c r="BF183" i="1"/>
  <c r="BG183" i="1"/>
  <c r="BH183" i="1"/>
  <c r="BI183" i="1"/>
  <c r="BJ183" i="1"/>
  <c r="AR184" i="1"/>
  <c r="AS184" i="1"/>
  <c r="AT184" i="1"/>
  <c r="AU184" i="1"/>
  <c r="AV184" i="1"/>
  <c r="AW184" i="1"/>
  <c r="AX184" i="1"/>
  <c r="AY184" i="1"/>
  <c r="AZ184" i="1"/>
  <c r="BB184" i="1"/>
  <c r="BA184" i="1" s="1"/>
  <c r="BF184" i="1"/>
  <c r="BG184" i="1"/>
  <c r="BH184" i="1"/>
  <c r="BI184" i="1"/>
  <c r="BJ184" i="1"/>
  <c r="AR185" i="1"/>
  <c r="AS185" i="1"/>
  <c r="AT185" i="1"/>
  <c r="AU185" i="1"/>
  <c r="AV185" i="1"/>
  <c r="AW185" i="1"/>
  <c r="AX185" i="1"/>
  <c r="AY185" i="1"/>
  <c r="AZ185" i="1"/>
  <c r="BB185" i="1"/>
  <c r="BA185" i="1" s="1"/>
  <c r="BF185" i="1"/>
  <c r="BG185" i="1"/>
  <c r="BH185" i="1"/>
  <c r="BI185" i="1"/>
  <c r="BJ185" i="1"/>
  <c r="AR186" i="1"/>
  <c r="AS186" i="1"/>
  <c r="AT186" i="1"/>
  <c r="AU186" i="1"/>
  <c r="AV186" i="1"/>
  <c r="AW186" i="1"/>
  <c r="AX186" i="1"/>
  <c r="AY186" i="1"/>
  <c r="AZ186" i="1"/>
  <c r="BB186" i="1"/>
  <c r="BA186" i="1" s="1"/>
  <c r="BF186" i="1"/>
  <c r="BG186" i="1"/>
  <c r="BH186" i="1"/>
  <c r="BI186" i="1"/>
  <c r="BJ186" i="1"/>
  <c r="AR187" i="1"/>
  <c r="AS187" i="1"/>
  <c r="AT187" i="1"/>
  <c r="AU187" i="1"/>
  <c r="AV187" i="1"/>
  <c r="AW187" i="1"/>
  <c r="AX187" i="1"/>
  <c r="AY187" i="1"/>
  <c r="AZ187" i="1"/>
  <c r="BB187" i="1"/>
  <c r="BA187" i="1" s="1"/>
  <c r="BF187" i="1"/>
  <c r="BG187" i="1"/>
  <c r="BH187" i="1"/>
  <c r="BI187" i="1"/>
  <c r="BJ187" i="1"/>
  <c r="AR188" i="1"/>
  <c r="AS188" i="1"/>
  <c r="AT188" i="1"/>
  <c r="AU188" i="1"/>
  <c r="AV188" i="1"/>
  <c r="AW188" i="1"/>
  <c r="AX188" i="1"/>
  <c r="AY188" i="1"/>
  <c r="AZ188" i="1"/>
  <c r="BB188" i="1"/>
  <c r="BA188" i="1" s="1"/>
  <c r="BF188" i="1"/>
  <c r="BG188" i="1"/>
  <c r="BH188" i="1"/>
  <c r="BI188" i="1"/>
  <c r="BJ188" i="1"/>
  <c r="AR189" i="1"/>
  <c r="AS189" i="1"/>
  <c r="AT189" i="1"/>
  <c r="AU189" i="1"/>
  <c r="AV189" i="1"/>
  <c r="AW189" i="1"/>
  <c r="AX189" i="1"/>
  <c r="AY189" i="1"/>
  <c r="AZ189" i="1"/>
  <c r="BB189" i="1"/>
  <c r="BA189" i="1" s="1"/>
  <c r="BF189" i="1"/>
  <c r="BG189" i="1"/>
  <c r="BH189" i="1"/>
  <c r="BI189" i="1"/>
  <c r="BJ189" i="1"/>
  <c r="AR190" i="1"/>
  <c r="AS190" i="1"/>
  <c r="AT190" i="1"/>
  <c r="AU190" i="1"/>
  <c r="AV190" i="1"/>
  <c r="AW190" i="1"/>
  <c r="AX190" i="1"/>
  <c r="AY190" i="1"/>
  <c r="AZ190" i="1"/>
  <c r="BB190" i="1"/>
  <c r="BA190" i="1" s="1"/>
  <c r="BF190" i="1"/>
  <c r="BG190" i="1"/>
  <c r="BH190" i="1"/>
  <c r="BI190" i="1"/>
  <c r="BJ190" i="1"/>
  <c r="AR191" i="1"/>
  <c r="AS191" i="1"/>
  <c r="AT191" i="1"/>
  <c r="AU191" i="1"/>
  <c r="AV191" i="1"/>
  <c r="AW191" i="1"/>
  <c r="AX191" i="1"/>
  <c r="AY191" i="1"/>
  <c r="AZ191" i="1"/>
  <c r="BB191" i="1"/>
  <c r="BA191" i="1" s="1"/>
  <c r="BF191" i="1"/>
  <c r="BG191" i="1"/>
  <c r="BH191" i="1"/>
  <c r="BI191" i="1"/>
  <c r="BJ191" i="1"/>
  <c r="AR192" i="1"/>
  <c r="AS192" i="1"/>
  <c r="AT192" i="1"/>
  <c r="AU192" i="1"/>
  <c r="AV192" i="1"/>
  <c r="AW192" i="1"/>
  <c r="AX192" i="1"/>
  <c r="AY192" i="1"/>
  <c r="AZ192" i="1"/>
  <c r="BB192" i="1"/>
  <c r="BA192" i="1" s="1"/>
  <c r="BF192" i="1"/>
  <c r="BG192" i="1"/>
  <c r="BH192" i="1"/>
  <c r="BI192" i="1"/>
  <c r="BJ192" i="1"/>
  <c r="AR193" i="1"/>
  <c r="AS193" i="1"/>
  <c r="AT193" i="1"/>
  <c r="AU193" i="1"/>
  <c r="AV193" i="1"/>
  <c r="AW193" i="1"/>
  <c r="AX193" i="1"/>
  <c r="AY193" i="1"/>
  <c r="AZ193" i="1"/>
  <c r="BB193" i="1"/>
  <c r="BA193" i="1" s="1"/>
  <c r="BF193" i="1"/>
  <c r="BG193" i="1"/>
  <c r="BH193" i="1"/>
  <c r="BI193" i="1"/>
  <c r="BJ193" i="1"/>
  <c r="AR194" i="1"/>
  <c r="AS194" i="1"/>
  <c r="AT194" i="1"/>
  <c r="AU194" i="1"/>
  <c r="AV194" i="1"/>
  <c r="AW194" i="1"/>
  <c r="AX194" i="1"/>
  <c r="AY194" i="1"/>
  <c r="AZ194" i="1"/>
  <c r="BB194" i="1"/>
  <c r="BA194" i="1" s="1"/>
  <c r="BF194" i="1"/>
  <c r="BG194" i="1"/>
  <c r="BH194" i="1"/>
  <c r="BI194" i="1"/>
  <c r="BJ194" i="1"/>
  <c r="AR195" i="1"/>
  <c r="AS195" i="1"/>
  <c r="AT195" i="1"/>
  <c r="AU195" i="1"/>
  <c r="AV195" i="1"/>
  <c r="AW195" i="1"/>
  <c r="AX195" i="1"/>
  <c r="AY195" i="1"/>
  <c r="AZ195" i="1"/>
  <c r="BB195" i="1"/>
  <c r="BA195" i="1" s="1"/>
  <c r="BF195" i="1"/>
  <c r="BG195" i="1"/>
  <c r="BH195" i="1"/>
  <c r="BI195" i="1"/>
  <c r="BJ195" i="1"/>
  <c r="AR196" i="1"/>
  <c r="AS196" i="1"/>
  <c r="AT196" i="1"/>
  <c r="AU196" i="1"/>
  <c r="AV196" i="1"/>
  <c r="AW196" i="1"/>
  <c r="AX196" i="1"/>
  <c r="AY196" i="1"/>
  <c r="AZ196" i="1"/>
  <c r="BB196" i="1"/>
  <c r="BA196" i="1" s="1"/>
  <c r="BF196" i="1"/>
  <c r="BG196" i="1"/>
  <c r="BH196" i="1"/>
  <c r="BI196" i="1"/>
  <c r="BJ196" i="1"/>
  <c r="AR197" i="1"/>
  <c r="AS197" i="1"/>
  <c r="AT197" i="1"/>
  <c r="AU197" i="1"/>
  <c r="AV197" i="1"/>
  <c r="AW197" i="1"/>
  <c r="AX197" i="1"/>
  <c r="AY197" i="1"/>
  <c r="AZ197" i="1"/>
  <c r="BB197" i="1"/>
  <c r="BA197" i="1" s="1"/>
  <c r="BF197" i="1"/>
  <c r="BG197" i="1"/>
  <c r="BH197" i="1"/>
  <c r="BI197" i="1"/>
  <c r="BJ197" i="1"/>
  <c r="AR198" i="1"/>
  <c r="AS198" i="1"/>
  <c r="AT198" i="1"/>
  <c r="AU198" i="1"/>
  <c r="AV198" i="1"/>
  <c r="AW198" i="1"/>
  <c r="AX198" i="1"/>
  <c r="AY198" i="1"/>
  <c r="AZ198" i="1"/>
  <c r="BB198" i="1"/>
  <c r="BA198" i="1" s="1"/>
  <c r="BF198" i="1"/>
  <c r="BG198" i="1"/>
  <c r="BH198" i="1"/>
  <c r="BI198" i="1"/>
  <c r="BJ198" i="1"/>
  <c r="AR199" i="1"/>
  <c r="AS199" i="1"/>
  <c r="AT199" i="1"/>
  <c r="AU199" i="1"/>
  <c r="AV199" i="1"/>
  <c r="AW199" i="1"/>
  <c r="AX199" i="1"/>
  <c r="AY199" i="1"/>
  <c r="AZ199" i="1"/>
  <c r="BB199" i="1"/>
  <c r="BA199" i="1" s="1"/>
  <c r="BF199" i="1"/>
  <c r="BG199" i="1"/>
  <c r="BH199" i="1"/>
  <c r="BI199" i="1"/>
  <c r="BJ199" i="1"/>
  <c r="AR200" i="1"/>
  <c r="AS200" i="1"/>
  <c r="AT200" i="1"/>
  <c r="AU200" i="1"/>
  <c r="AV200" i="1"/>
  <c r="AW200" i="1"/>
  <c r="AX200" i="1"/>
  <c r="AY200" i="1"/>
  <c r="AZ200" i="1"/>
  <c r="BB200" i="1"/>
  <c r="BA200" i="1" s="1"/>
  <c r="BF200" i="1"/>
  <c r="BG200" i="1"/>
  <c r="BH200" i="1"/>
  <c r="BI200" i="1"/>
  <c r="BJ200" i="1"/>
  <c r="AR201" i="1"/>
  <c r="AS201" i="1"/>
  <c r="AT201" i="1"/>
  <c r="AU201" i="1"/>
  <c r="AV201" i="1"/>
  <c r="AW201" i="1"/>
  <c r="AX201" i="1"/>
  <c r="AY201" i="1"/>
  <c r="AZ201" i="1"/>
  <c r="BB201" i="1"/>
  <c r="BA201" i="1" s="1"/>
  <c r="BF201" i="1"/>
  <c r="BG201" i="1"/>
  <c r="BH201" i="1"/>
  <c r="BI201" i="1"/>
  <c r="BJ201" i="1"/>
  <c r="AR202" i="1"/>
  <c r="AS202" i="1"/>
  <c r="AT202" i="1"/>
  <c r="AU202" i="1"/>
  <c r="AV202" i="1"/>
  <c r="AW202" i="1"/>
  <c r="AX202" i="1"/>
  <c r="AY202" i="1"/>
  <c r="AZ202" i="1"/>
  <c r="BB202" i="1"/>
  <c r="BA202" i="1" s="1"/>
  <c r="BF202" i="1"/>
  <c r="BG202" i="1"/>
  <c r="BH202" i="1"/>
  <c r="BI202" i="1"/>
  <c r="BJ202" i="1"/>
  <c r="AR203" i="1"/>
  <c r="AS203" i="1"/>
  <c r="AT203" i="1"/>
  <c r="AU203" i="1"/>
  <c r="AV203" i="1"/>
  <c r="AW203" i="1"/>
  <c r="AX203" i="1"/>
  <c r="AY203" i="1"/>
  <c r="AZ203" i="1"/>
  <c r="BB203" i="1"/>
  <c r="BA203" i="1" s="1"/>
  <c r="BF203" i="1"/>
  <c r="BG203" i="1"/>
  <c r="BH203" i="1"/>
  <c r="BI203" i="1"/>
  <c r="BJ203" i="1"/>
  <c r="AR204" i="1"/>
  <c r="AS204" i="1"/>
  <c r="AT204" i="1"/>
  <c r="AU204" i="1"/>
  <c r="AV204" i="1"/>
  <c r="AW204" i="1"/>
  <c r="AX204" i="1"/>
  <c r="AY204" i="1"/>
  <c r="AZ204" i="1"/>
  <c r="BB204" i="1"/>
  <c r="BA204" i="1" s="1"/>
  <c r="BF204" i="1"/>
  <c r="BG204" i="1"/>
  <c r="BH204" i="1"/>
  <c r="BI204" i="1"/>
  <c r="BJ204" i="1"/>
  <c r="AR205" i="1"/>
  <c r="AS205" i="1"/>
  <c r="AT205" i="1"/>
  <c r="AU205" i="1"/>
  <c r="AV205" i="1"/>
  <c r="AW205" i="1"/>
  <c r="AX205" i="1"/>
  <c r="AY205" i="1"/>
  <c r="AZ205" i="1"/>
  <c r="BB205" i="1"/>
  <c r="BA205" i="1" s="1"/>
  <c r="BF205" i="1"/>
  <c r="BG205" i="1"/>
  <c r="BH205" i="1"/>
  <c r="BI205" i="1"/>
  <c r="BJ205" i="1"/>
  <c r="AR206" i="1"/>
  <c r="AS206" i="1"/>
  <c r="AT206" i="1"/>
  <c r="AU206" i="1"/>
  <c r="AV206" i="1"/>
  <c r="AW206" i="1"/>
  <c r="AX206" i="1"/>
  <c r="AY206" i="1"/>
  <c r="AZ206" i="1"/>
  <c r="BB206" i="1"/>
  <c r="BA206" i="1" s="1"/>
  <c r="BF206" i="1"/>
  <c r="BG206" i="1"/>
  <c r="BH206" i="1"/>
  <c r="BI206" i="1"/>
  <c r="BJ206" i="1"/>
  <c r="AR207" i="1"/>
  <c r="AS207" i="1"/>
  <c r="AT207" i="1"/>
  <c r="AU207" i="1"/>
  <c r="AV207" i="1"/>
  <c r="AW207" i="1"/>
  <c r="AX207" i="1"/>
  <c r="AY207" i="1"/>
  <c r="AZ207" i="1"/>
  <c r="BB207" i="1"/>
  <c r="BA207" i="1" s="1"/>
  <c r="BF207" i="1"/>
  <c r="BG207" i="1"/>
  <c r="BH207" i="1"/>
  <c r="BI207" i="1"/>
  <c r="BJ207" i="1"/>
  <c r="AR208" i="1"/>
  <c r="AS208" i="1"/>
  <c r="AT208" i="1"/>
  <c r="AU208" i="1"/>
  <c r="AV208" i="1"/>
  <c r="AW208" i="1"/>
  <c r="AX208" i="1"/>
  <c r="AY208" i="1"/>
  <c r="AZ208" i="1"/>
  <c r="BB208" i="1"/>
  <c r="BA208" i="1" s="1"/>
  <c r="BF208" i="1"/>
  <c r="BG208" i="1"/>
  <c r="BH208" i="1"/>
  <c r="BI208" i="1"/>
  <c r="BJ208" i="1"/>
  <c r="AR209" i="1"/>
  <c r="AS209" i="1"/>
  <c r="AT209" i="1"/>
  <c r="AU209" i="1"/>
  <c r="AV209" i="1"/>
  <c r="AW209" i="1"/>
  <c r="AX209" i="1"/>
  <c r="AY209" i="1"/>
  <c r="AZ209" i="1"/>
  <c r="BB209" i="1"/>
  <c r="BA209" i="1" s="1"/>
  <c r="BF209" i="1"/>
  <c r="BG209" i="1"/>
  <c r="BH209" i="1"/>
  <c r="BI209" i="1"/>
  <c r="BJ209" i="1"/>
  <c r="AR210" i="1"/>
  <c r="AS210" i="1"/>
  <c r="AT210" i="1"/>
  <c r="AU210" i="1"/>
  <c r="AV210" i="1"/>
  <c r="AW210" i="1"/>
  <c r="AX210" i="1"/>
  <c r="AY210" i="1"/>
  <c r="AZ210" i="1"/>
  <c r="BB210" i="1"/>
  <c r="BA210" i="1" s="1"/>
  <c r="BF210" i="1"/>
  <c r="BG210" i="1"/>
  <c r="BH210" i="1"/>
  <c r="BI210" i="1"/>
  <c r="BJ210" i="1"/>
  <c r="AR211" i="1"/>
  <c r="AS211" i="1"/>
  <c r="AT211" i="1"/>
  <c r="AU211" i="1"/>
  <c r="AV211" i="1"/>
  <c r="AW211" i="1"/>
  <c r="AX211" i="1"/>
  <c r="AY211" i="1"/>
  <c r="AZ211" i="1"/>
  <c r="BB211" i="1"/>
  <c r="BA211" i="1" s="1"/>
  <c r="BF211" i="1"/>
  <c r="BG211" i="1"/>
  <c r="BH211" i="1"/>
  <c r="BI211" i="1"/>
  <c r="BJ211" i="1"/>
  <c r="AR212" i="1"/>
  <c r="AS212" i="1"/>
  <c r="AT212" i="1"/>
  <c r="AU212" i="1"/>
  <c r="AV212" i="1"/>
  <c r="AW212" i="1"/>
  <c r="AX212" i="1"/>
  <c r="AY212" i="1"/>
  <c r="AZ212" i="1"/>
  <c r="BB212" i="1"/>
  <c r="BA212" i="1" s="1"/>
  <c r="BF212" i="1"/>
  <c r="BG212" i="1"/>
  <c r="BH212" i="1"/>
  <c r="BI212" i="1"/>
  <c r="BJ212" i="1"/>
  <c r="AR213" i="1"/>
  <c r="AS213" i="1"/>
  <c r="AT213" i="1"/>
  <c r="AU213" i="1"/>
  <c r="AV213" i="1"/>
  <c r="AW213" i="1"/>
  <c r="AX213" i="1"/>
  <c r="AY213" i="1"/>
  <c r="AZ213" i="1"/>
  <c r="BB213" i="1"/>
  <c r="BA213" i="1" s="1"/>
  <c r="BF213" i="1"/>
  <c r="BG213" i="1"/>
  <c r="BH213" i="1"/>
  <c r="BI213" i="1"/>
  <c r="BJ213" i="1"/>
  <c r="AR214" i="1"/>
  <c r="AS214" i="1"/>
  <c r="AT214" i="1"/>
  <c r="AU214" i="1"/>
  <c r="AV214" i="1"/>
  <c r="AW214" i="1"/>
  <c r="AX214" i="1"/>
  <c r="AY214" i="1"/>
  <c r="AZ214" i="1"/>
  <c r="BB214" i="1"/>
  <c r="BA214" i="1" s="1"/>
  <c r="BF214" i="1"/>
  <c r="BG214" i="1"/>
  <c r="BH214" i="1"/>
  <c r="BI214" i="1"/>
  <c r="BJ214" i="1"/>
  <c r="AR215" i="1"/>
  <c r="AS215" i="1"/>
  <c r="AT215" i="1"/>
  <c r="AU215" i="1"/>
  <c r="AV215" i="1"/>
  <c r="AW215" i="1"/>
  <c r="AX215" i="1"/>
  <c r="AY215" i="1"/>
  <c r="AZ215" i="1"/>
  <c r="BB215" i="1"/>
  <c r="BA215" i="1" s="1"/>
  <c r="BF215" i="1"/>
  <c r="BG215" i="1"/>
  <c r="BH215" i="1"/>
  <c r="BI215" i="1"/>
  <c r="BJ215" i="1"/>
  <c r="AR216" i="1"/>
  <c r="AS216" i="1"/>
  <c r="AT216" i="1"/>
  <c r="AU216" i="1"/>
  <c r="AV216" i="1"/>
  <c r="AW216" i="1"/>
  <c r="AX216" i="1"/>
  <c r="AY216" i="1"/>
  <c r="AZ216" i="1"/>
  <c r="BB216" i="1"/>
  <c r="BA216" i="1" s="1"/>
  <c r="BF216" i="1"/>
  <c r="BG216" i="1"/>
  <c r="BH216" i="1"/>
  <c r="BI216" i="1"/>
  <c r="BJ216" i="1"/>
  <c r="AR217" i="1"/>
  <c r="AS217" i="1"/>
  <c r="AT217" i="1"/>
  <c r="AU217" i="1"/>
  <c r="AV217" i="1"/>
  <c r="AW217" i="1"/>
  <c r="AX217" i="1"/>
  <c r="AY217" i="1"/>
  <c r="AZ217" i="1"/>
  <c r="BB217" i="1"/>
  <c r="BA217" i="1" s="1"/>
  <c r="BF217" i="1"/>
  <c r="BG217" i="1"/>
  <c r="BH217" i="1"/>
  <c r="BI217" i="1"/>
  <c r="BJ217" i="1"/>
  <c r="AR218" i="1"/>
  <c r="AS218" i="1"/>
  <c r="AT218" i="1"/>
  <c r="AU218" i="1"/>
  <c r="AV218" i="1"/>
  <c r="AW218" i="1"/>
  <c r="AX218" i="1"/>
  <c r="AY218" i="1"/>
  <c r="AZ218" i="1"/>
  <c r="BB218" i="1"/>
  <c r="BA218" i="1" s="1"/>
  <c r="BF218" i="1"/>
  <c r="BG218" i="1"/>
  <c r="BH218" i="1"/>
  <c r="BI218" i="1"/>
  <c r="BJ218" i="1"/>
  <c r="AR219" i="1"/>
  <c r="AS219" i="1"/>
  <c r="AT219" i="1"/>
  <c r="AU219" i="1"/>
  <c r="AV219" i="1"/>
  <c r="AW219" i="1"/>
  <c r="AX219" i="1"/>
  <c r="AY219" i="1"/>
  <c r="AZ219" i="1"/>
  <c r="BB219" i="1"/>
  <c r="BA219" i="1" s="1"/>
  <c r="BF219" i="1"/>
  <c r="BG219" i="1"/>
  <c r="BH219" i="1"/>
  <c r="BI219" i="1"/>
  <c r="BJ219" i="1"/>
  <c r="AR220" i="1"/>
  <c r="AS220" i="1"/>
  <c r="AT220" i="1"/>
  <c r="AU220" i="1"/>
  <c r="AV220" i="1"/>
  <c r="AW220" i="1"/>
  <c r="AX220" i="1"/>
  <c r="AY220" i="1"/>
  <c r="AZ220" i="1"/>
  <c r="BB220" i="1"/>
  <c r="BA220" i="1" s="1"/>
  <c r="BF220" i="1"/>
  <c r="BG220" i="1"/>
  <c r="BH220" i="1"/>
  <c r="BI220" i="1"/>
  <c r="BJ220" i="1"/>
  <c r="AR221" i="1"/>
  <c r="AS221" i="1"/>
  <c r="AT221" i="1"/>
  <c r="AU221" i="1"/>
  <c r="AV221" i="1"/>
  <c r="AW221" i="1"/>
  <c r="AX221" i="1"/>
  <c r="AY221" i="1"/>
  <c r="AZ221" i="1"/>
  <c r="BB221" i="1"/>
  <c r="BA221" i="1" s="1"/>
  <c r="BF221" i="1"/>
  <c r="BG221" i="1"/>
  <c r="BH221" i="1"/>
  <c r="BI221" i="1"/>
  <c r="BJ221" i="1"/>
  <c r="AR222" i="1"/>
  <c r="AS222" i="1"/>
  <c r="AT222" i="1"/>
  <c r="AU222" i="1"/>
  <c r="AV222" i="1"/>
  <c r="AW222" i="1"/>
  <c r="AX222" i="1"/>
  <c r="AY222" i="1"/>
  <c r="AZ222" i="1"/>
  <c r="BB222" i="1"/>
  <c r="BA222" i="1" s="1"/>
  <c r="BF222" i="1"/>
  <c r="BG222" i="1"/>
  <c r="BH222" i="1"/>
  <c r="BI222" i="1"/>
  <c r="BJ222" i="1"/>
  <c r="AR223" i="1"/>
  <c r="AS223" i="1"/>
  <c r="AT223" i="1"/>
  <c r="AU223" i="1"/>
  <c r="AV223" i="1"/>
  <c r="AW223" i="1"/>
  <c r="AX223" i="1"/>
  <c r="AY223" i="1"/>
  <c r="AZ223" i="1"/>
  <c r="BB223" i="1"/>
  <c r="BA223" i="1" s="1"/>
  <c r="BF223" i="1"/>
  <c r="BG223" i="1"/>
  <c r="BH223" i="1"/>
  <c r="BI223" i="1"/>
  <c r="BJ223" i="1"/>
  <c r="AR224" i="1"/>
  <c r="AS224" i="1"/>
  <c r="AT224" i="1"/>
  <c r="AU224" i="1"/>
  <c r="AV224" i="1"/>
  <c r="AW224" i="1"/>
  <c r="AX224" i="1"/>
  <c r="AY224" i="1"/>
  <c r="AZ224" i="1"/>
  <c r="BB224" i="1"/>
  <c r="BA224" i="1" s="1"/>
  <c r="BF224" i="1"/>
  <c r="BG224" i="1"/>
  <c r="BH224" i="1"/>
  <c r="BI224" i="1"/>
  <c r="BJ224" i="1"/>
  <c r="AY225" i="1"/>
  <c r="AZ225" i="1"/>
  <c r="BB225" i="1"/>
  <c r="BA225" i="1" s="1"/>
  <c r="BF225" i="1"/>
  <c r="BG225" i="1"/>
  <c r="BH225" i="1"/>
  <c r="BI225" i="1"/>
  <c r="BJ225" i="1"/>
  <c r="AR226" i="1"/>
  <c r="AS226" i="1"/>
  <c r="AT226" i="1"/>
  <c r="AU226" i="1"/>
  <c r="AV226" i="1"/>
  <c r="AW226" i="1"/>
  <c r="AX226" i="1"/>
  <c r="AY226" i="1"/>
  <c r="AZ226" i="1"/>
  <c r="BB226" i="1"/>
  <c r="BA226" i="1" s="1"/>
  <c r="BF226" i="1"/>
  <c r="BG226" i="1"/>
  <c r="BH226" i="1"/>
  <c r="BI226" i="1"/>
  <c r="AR227" i="1"/>
  <c r="AS227" i="1"/>
  <c r="AT227" i="1"/>
  <c r="AU227" i="1"/>
  <c r="AV227" i="1"/>
  <c r="AW227" i="1"/>
  <c r="AX227" i="1"/>
  <c r="AY227" i="1"/>
  <c r="AZ227" i="1"/>
  <c r="BB227" i="1"/>
  <c r="BA227" i="1" s="1"/>
  <c r="BF227" i="1"/>
  <c r="BG227" i="1"/>
  <c r="BH227" i="1"/>
  <c r="BI227" i="1"/>
  <c r="BJ227" i="1"/>
  <c r="AR228" i="1"/>
  <c r="AS228" i="1"/>
  <c r="AT228" i="1"/>
  <c r="AU228" i="1"/>
  <c r="AV228" i="1"/>
  <c r="AW228" i="1"/>
  <c r="AX228" i="1"/>
  <c r="AY228" i="1"/>
  <c r="AZ228" i="1"/>
  <c r="BB228" i="1"/>
  <c r="BA228" i="1" s="1"/>
  <c r="BF228" i="1"/>
  <c r="BG228" i="1"/>
  <c r="BH228" i="1"/>
  <c r="BI228" i="1"/>
  <c r="BJ228" i="1"/>
  <c r="AR229" i="1"/>
  <c r="AS229" i="1"/>
  <c r="AT229" i="1"/>
  <c r="AU229" i="1"/>
  <c r="AV229" i="1"/>
  <c r="AW229" i="1"/>
  <c r="AX229" i="1"/>
  <c r="AY229" i="1"/>
  <c r="AZ229" i="1"/>
  <c r="BB229" i="1"/>
  <c r="BA229" i="1" s="1"/>
  <c r="BF229" i="1"/>
  <c r="BG229" i="1"/>
  <c r="BH229" i="1"/>
  <c r="BI229" i="1"/>
  <c r="BJ229" i="1"/>
  <c r="AR230" i="1"/>
  <c r="AS230" i="1"/>
  <c r="AT230" i="1"/>
  <c r="AU230" i="1"/>
  <c r="AV230" i="1"/>
  <c r="AW230" i="1"/>
  <c r="AX230" i="1"/>
  <c r="AY230" i="1"/>
  <c r="AZ230" i="1"/>
  <c r="BB230" i="1"/>
  <c r="BA230" i="1" s="1"/>
  <c r="BF230" i="1"/>
  <c r="BG230" i="1"/>
  <c r="BH230" i="1"/>
  <c r="BI230" i="1"/>
  <c r="BJ230" i="1"/>
  <c r="AR231" i="1"/>
  <c r="AS231" i="1"/>
  <c r="AT231" i="1"/>
  <c r="AU231" i="1"/>
  <c r="AV231" i="1"/>
  <c r="AW231" i="1"/>
  <c r="AX231" i="1"/>
  <c r="AY231" i="1"/>
  <c r="AZ231" i="1"/>
  <c r="BB231" i="1"/>
  <c r="BA231" i="1" s="1"/>
  <c r="BF231" i="1"/>
  <c r="BG231" i="1"/>
  <c r="BH231" i="1"/>
  <c r="BI231" i="1"/>
  <c r="BJ231" i="1"/>
  <c r="AR232" i="1"/>
  <c r="AS232" i="1"/>
  <c r="AT232" i="1"/>
  <c r="AU232" i="1"/>
  <c r="AV232" i="1"/>
  <c r="AW232" i="1"/>
  <c r="AX232" i="1"/>
  <c r="AY232" i="1"/>
  <c r="AZ232" i="1"/>
  <c r="BB232" i="1"/>
  <c r="BA232" i="1" s="1"/>
  <c r="BF232" i="1"/>
  <c r="BG232" i="1"/>
  <c r="BH232" i="1"/>
  <c r="BI232" i="1"/>
  <c r="BJ232" i="1"/>
  <c r="AR233" i="1"/>
  <c r="AS233" i="1"/>
  <c r="AT233" i="1"/>
  <c r="AU233" i="1"/>
  <c r="AV233" i="1"/>
  <c r="AW233" i="1"/>
  <c r="AX233" i="1"/>
  <c r="AY233" i="1"/>
  <c r="AZ233" i="1"/>
  <c r="BB233" i="1"/>
  <c r="BA233" i="1" s="1"/>
  <c r="BF233" i="1"/>
  <c r="BG233" i="1"/>
  <c r="BH233" i="1"/>
  <c r="BI233" i="1"/>
  <c r="BJ233" i="1"/>
  <c r="AR234" i="1"/>
  <c r="AS234" i="1"/>
  <c r="AT234" i="1"/>
  <c r="AU234" i="1"/>
  <c r="AV234" i="1"/>
  <c r="AW234" i="1"/>
  <c r="AX234" i="1"/>
  <c r="AY234" i="1"/>
  <c r="AZ234" i="1"/>
  <c r="BB234" i="1"/>
  <c r="BA234" i="1" s="1"/>
  <c r="BF234" i="1"/>
  <c r="BG234" i="1"/>
  <c r="BH234" i="1"/>
  <c r="BI234" i="1"/>
  <c r="BJ234" i="1"/>
  <c r="AR235" i="1"/>
  <c r="AS235" i="1"/>
  <c r="AT235" i="1"/>
  <c r="AU235" i="1"/>
  <c r="AV235" i="1"/>
  <c r="AW235" i="1"/>
  <c r="AX235" i="1"/>
  <c r="AY235" i="1"/>
  <c r="AZ235" i="1"/>
  <c r="BB235" i="1"/>
  <c r="BA235" i="1" s="1"/>
  <c r="BF235" i="1"/>
  <c r="BG235" i="1"/>
  <c r="BH235" i="1"/>
  <c r="BI235" i="1"/>
  <c r="BJ235" i="1"/>
  <c r="AR236" i="1"/>
  <c r="AS236" i="1"/>
  <c r="AT236" i="1"/>
  <c r="AU236" i="1"/>
  <c r="AV236" i="1"/>
  <c r="AW236" i="1"/>
  <c r="AX236" i="1"/>
  <c r="AY236" i="1"/>
  <c r="AZ236" i="1"/>
  <c r="BB236" i="1"/>
  <c r="BA236" i="1" s="1"/>
  <c r="BF236" i="1"/>
  <c r="BG236" i="1"/>
  <c r="BH236" i="1"/>
  <c r="BI236" i="1"/>
  <c r="BJ236" i="1"/>
  <c r="AR237" i="1"/>
  <c r="AS237" i="1"/>
  <c r="AT237" i="1"/>
  <c r="AU237" i="1"/>
  <c r="AV237" i="1"/>
  <c r="AW237" i="1"/>
  <c r="AX237" i="1"/>
  <c r="AY237" i="1"/>
  <c r="AZ237" i="1"/>
  <c r="BB237" i="1"/>
  <c r="BA237" i="1" s="1"/>
  <c r="BF237" i="1"/>
  <c r="BG237" i="1"/>
  <c r="BH237" i="1"/>
  <c r="BI237" i="1"/>
  <c r="BJ237" i="1"/>
  <c r="AR238" i="1"/>
  <c r="AS238" i="1"/>
  <c r="AT238" i="1"/>
  <c r="AU238" i="1"/>
  <c r="AV238" i="1"/>
  <c r="AW238" i="1"/>
  <c r="AX238" i="1"/>
  <c r="AY238" i="1"/>
  <c r="AZ238" i="1"/>
  <c r="BB238" i="1"/>
  <c r="BA238" i="1" s="1"/>
  <c r="BF238" i="1"/>
  <c r="BG238" i="1"/>
  <c r="BH238" i="1"/>
  <c r="BI238" i="1"/>
  <c r="BJ238" i="1"/>
  <c r="AR239" i="1"/>
  <c r="AS239" i="1"/>
  <c r="AT239" i="1"/>
  <c r="AU239" i="1"/>
  <c r="AV239" i="1"/>
  <c r="AW239" i="1"/>
  <c r="AX239" i="1"/>
  <c r="AY239" i="1"/>
  <c r="AZ239" i="1"/>
  <c r="BB239" i="1"/>
  <c r="BA239" i="1" s="1"/>
  <c r="BF239" i="1"/>
  <c r="BG239" i="1"/>
  <c r="BH239" i="1"/>
  <c r="BI239" i="1"/>
  <c r="BJ239" i="1"/>
  <c r="AR240" i="1"/>
  <c r="AS240" i="1"/>
  <c r="AT240" i="1"/>
  <c r="AU240" i="1"/>
  <c r="AV240" i="1"/>
  <c r="AW240" i="1"/>
  <c r="AX240" i="1"/>
  <c r="AY240" i="1"/>
  <c r="AZ240" i="1"/>
  <c r="BB240" i="1"/>
  <c r="BA240" i="1" s="1"/>
  <c r="BF240" i="1"/>
  <c r="BG240" i="1"/>
  <c r="BH240" i="1"/>
  <c r="BI240" i="1"/>
  <c r="BJ240" i="1"/>
  <c r="AR241" i="1"/>
  <c r="AS241" i="1"/>
  <c r="AT241" i="1"/>
  <c r="AU241" i="1"/>
  <c r="AV241" i="1"/>
  <c r="AW241" i="1"/>
  <c r="AX241" i="1"/>
  <c r="AY241" i="1"/>
  <c r="AZ241" i="1"/>
  <c r="BB241" i="1"/>
  <c r="BA241" i="1" s="1"/>
  <c r="BF241" i="1"/>
  <c r="BG241" i="1"/>
  <c r="BH241" i="1"/>
  <c r="BI241" i="1"/>
  <c r="BJ241" i="1"/>
  <c r="AR242" i="1"/>
  <c r="AS242" i="1"/>
  <c r="AT242" i="1"/>
  <c r="AU242" i="1"/>
  <c r="AV242" i="1"/>
  <c r="AW242" i="1"/>
  <c r="AX242" i="1"/>
  <c r="AY242" i="1"/>
  <c r="AZ242" i="1"/>
  <c r="BB242" i="1"/>
  <c r="BA242" i="1" s="1"/>
  <c r="BF242" i="1"/>
  <c r="BG242" i="1"/>
  <c r="BH242" i="1"/>
  <c r="BI242" i="1"/>
  <c r="BJ242" i="1"/>
  <c r="AR243" i="1"/>
  <c r="AS243" i="1"/>
  <c r="AT243" i="1"/>
  <c r="AU243" i="1"/>
  <c r="AV243" i="1"/>
  <c r="AW243" i="1"/>
  <c r="AX243" i="1"/>
  <c r="AY243" i="1"/>
  <c r="AZ243" i="1"/>
  <c r="BB243" i="1"/>
  <c r="BA243" i="1" s="1"/>
  <c r="BF243" i="1"/>
  <c r="BG243" i="1"/>
  <c r="BH243" i="1"/>
  <c r="BI243" i="1"/>
  <c r="BJ243" i="1"/>
  <c r="AR244" i="1"/>
  <c r="AS244" i="1"/>
  <c r="AT244" i="1"/>
  <c r="AU244" i="1"/>
  <c r="AV244" i="1"/>
  <c r="AW244" i="1"/>
  <c r="AX244" i="1"/>
  <c r="AY244" i="1"/>
  <c r="AZ244" i="1"/>
  <c r="BB244" i="1"/>
  <c r="BA244" i="1" s="1"/>
  <c r="BF244" i="1"/>
  <c r="BG244" i="1"/>
  <c r="BH244" i="1"/>
  <c r="BI244" i="1"/>
  <c r="BJ244" i="1"/>
  <c r="AR245" i="1"/>
  <c r="AS245" i="1"/>
  <c r="AT245" i="1"/>
  <c r="AU245" i="1"/>
  <c r="AV245" i="1"/>
  <c r="AW245" i="1"/>
  <c r="AX245" i="1"/>
  <c r="AY245" i="1"/>
  <c r="AZ245" i="1"/>
  <c r="BB245" i="1"/>
  <c r="BA245" i="1" s="1"/>
  <c r="BF245" i="1"/>
  <c r="BG245" i="1"/>
  <c r="BH245" i="1"/>
  <c r="BI245" i="1"/>
  <c r="BJ245" i="1"/>
  <c r="AR246" i="1"/>
  <c r="AS246" i="1"/>
  <c r="AT246" i="1"/>
  <c r="AU246" i="1"/>
  <c r="AV246" i="1"/>
  <c r="AW246" i="1"/>
  <c r="AX246" i="1"/>
  <c r="AY246" i="1"/>
  <c r="AZ246" i="1"/>
  <c r="BB246" i="1"/>
  <c r="BA246" i="1" s="1"/>
  <c r="BF246" i="1"/>
  <c r="BG246" i="1"/>
  <c r="BH246" i="1"/>
  <c r="BI246" i="1"/>
  <c r="BJ246" i="1"/>
  <c r="AR247" i="1"/>
  <c r="AS247" i="1"/>
  <c r="AT247" i="1"/>
  <c r="AU247" i="1"/>
  <c r="AV247" i="1"/>
  <c r="AW247" i="1"/>
  <c r="AX247" i="1"/>
  <c r="AY247" i="1"/>
  <c r="AZ247" i="1"/>
  <c r="BB247" i="1"/>
  <c r="BA247" i="1" s="1"/>
  <c r="BF247" i="1"/>
  <c r="BG247" i="1"/>
  <c r="BH247" i="1"/>
  <c r="BI247" i="1"/>
  <c r="BJ247" i="1"/>
  <c r="AR248" i="1"/>
  <c r="AS248" i="1"/>
  <c r="AT248" i="1"/>
  <c r="AU248" i="1"/>
  <c r="AV248" i="1"/>
  <c r="AW248" i="1"/>
  <c r="AX248" i="1"/>
  <c r="AY248" i="1"/>
  <c r="AZ248" i="1"/>
  <c r="BB248" i="1"/>
  <c r="BA248" i="1" s="1"/>
  <c r="BF248" i="1"/>
  <c r="BG248" i="1"/>
  <c r="BH248" i="1"/>
  <c r="BI248" i="1"/>
  <c r="BJ248" i="1"/>
  <c r="AR249" i="1"/>
  <c r="AS249" i="1"/>
  <c r="AT249" i="1"/>
  <c r="AU249" i="1"/>
  <c r="AV249" i="1"/>
  <c r="AW249" i="1"/>
  <c r="AX249" i="1"/>
  <c r="AY249" i="1"/>
  <c r="AZ249" i="1"/>
  <c r="BB249" i="1"/>
  <c r="BA249" i="1" s="1"/>
  <c r="BF249" i="1"/>
  <c r="BG249" i="1"/>
  <c r="BH249" i="1"/>
  <c r="BI249" i="1"/>
  <c r="BJ249" i="1"/>
  <c r="AR250" i="1"/>
  <c r="AS250" i="1"/>
  <c r="AT250" i="1"/>
  <c r="AU250" i="1"/>
  <c r="AV250" i="1"/>
  <c r="AW250" i="1"/>
  <c r="AX250" i="1"/>
  <c r="AY250" i="1"/>
  <c r="AZ250" i="1"/>
  <c r="BB250" i="1"/>
  <c r="BA250" i="1" s="1"/>
  <c r="BF250" i="1"/>
  <c r="BG250" i="1"/>
  <c r="BH250" i="1"/>
  <c r="BI250" i="1"/>
  <c r="BJ250" i="1"/>
  <c r="AR251" i="1"/>
  <c r="AS251" i="1"/>
  <c r="AT251" i="1"/>
  <c r="AU251" i="1"/>
  <c r="AV251" i="1"/>
  <c r="AW251" i="1"/>
  <c r="AX251" i="1"/>
  <c r="AY251" i="1"/>
  <c r="AZ251" i="1"/>
  <c r="BB251" i="1"/>
  <c r="BA251" i="1" s="1"/>
  <c r="BF251" i="1"/>
  <c r="BG251" i="1"/>
  <c r="BH251" i="1"/>
  <c r="BI251" i="1"/>
  <c r="BJ251" i="1"/>
  <c r="AR252" i="1"/>
  <c r="AS252" i="1"/>
  <c r="AT252" i="1"/>
  <c r="AU252" i="1"/>
  <c r="AV252" i="1"/>
  <c r="AW252" i="1"/>
  <c r="AX252" i="1"/>
  <c r="AY252" i="1"/>
  <c r="AZ252" i="1"/>
  <c r="BB252" i="1"/>
  <c r="BA252" i="1" s="1"/>
  <c r="BF252" i="1"/>
  <c r="BG252" i="1"/>
  <c r="BH252" i="1"/>
  <c r="BI252" i="1"/>
  <c r="BJ252" i="1"/>
  <c r="AR253" i="1"/>
  <c r="AS253" i="1"/>
  <c r="AT253" i="1"/>
  <c r="AU253" i="1"/>
  <c r="AV253" i="1"/>
  <c r="AW253" i="1"/>
  <c r="AX253" i="1"/>
  <c r="AY253" i="1"/>
  <c r="AZ253" i="1"/>
  <c r="BB253" i="1"/>
  <c r="BA253" i="1" s="1"/>
  <c r="BF253" i="1"/>
  <c r="BG253" i="1"/>
  <c r="BH253" i="1"/>
  <c r="BI253" i="1"/>
  <c r="BJ253" i="1"/>
  <c r="AR254" i="1"/>
  <c r="AS254" i="1"/>
  <c r="AT254" i="1"/>
  <c r="AU254" i="1"/>
  <c r="AV254" i="1"/>
  <c r="AW254" i="1"/>
  <c r="AX254" i="1"/>
  <c r="AY254" i="1"/>
  <c r="AZ254" i="1"/>
  <c r="BB254" i="1"/>
  <c r="BA254" i="1" s="1"/>
  <c r="BF254" i="1"/>
  <c r="BG254" i="1"/>
  <c r="BH254" i="1"/>
  <c r="BI254" i="1"/>
  <c r="BJ254" i="1"/>
  <c r="AR255" i="1"/>
  <c r="AS255" i="1"/>
  <c r="AT255" i="1"/>
  <c r="AU255" i="1"/>
  <c r="AV255" i="1"/>
  <c r="AW255" i="1"/>
  <c r="AX255" i="1"/>
  <c r="AY255" i="1"/>
  <c r="AZ255" i="1"/>
  <c r="BB255" i="1"/>
  <c r="BA255" i="1" s="1"/>
  <c r="BF255" i="1"/>
  <c r="BG255" i="1"/>
  <c r="BH255" i="1"/>
  <c r="BI255" i="1"/>
  <c r="BJ255" i="1"/>
  <c r="AR256" i="1"/>
  <c r="AS256" i="1"/>
  <c r="AT256" i="1"/>
  <c r="AU256" i="1"/>
  <c r="AV256" i="1"/>
  <c r="AW256" i="1"/>
  <c r="AX256" i="1"/>
  <c r="AY256" i="1"/>
  <c r="AZ256" i="1"/>
  <c r="BB256" i="1"/>
  <c r="BA256" i="1" s="1"/>
  <c r="BF256" i="1"/>
  <c r="BG256" i="1"/>
  <c r="BH256" i="1"/>
  <c r="BI256" i="1"/>
  <c r="BJ256" i="1"/>
  <c r="AR257" i="1"/>
  <c r="AS257" i="1"/>
  <c r="AT257" i="1"/>
  <c r="AU257" i="1"/>
  <c r="AV257" i="1"/>
  <c r="AW257" i="1"/>
  <c r="AX257" i="1"/>
  <c r="AY257" i="1"/>
  <c r="AZ257" i="1"/>
  <c r="BB257" i="1"/>
  <c r="BA257" i="1" s="1"/>
  <c r="BF257" i="1"/>
  <c r="BG257" i="1"/>
  <c r="BH257" i="1"/>
  <c r="BI257" i="1"/>
  <c r="BJ257" i="1"/>
  <c r="AR258" i="1"/>
  <c r="AS258" i="1"/>
  <c r="AT258" i="1"/>
  <c r="AU258" i="1"/>
  <c r="AV258" i="1"/>
  <c r="AW258" i="1"/>
  <c r="AX258" i="1"/>
  <c r="AY258" i="1"/>
  <c r="AZ258" i="1"/>
  <c r="BB258" i="1"/>
  <c r="BA258" i="1" s="1"/>
  <c r="BF258" i="1"/>
  <c r="BG258" i="1"/>
  <c r="BH258" i="1"/>
  <c r="BI258" i="1"/>
  <c r="BJ258" i="1"/>
  <c r="AR259" i="1"/>
  <c r="AS259" i="1"/>
  <c r="AT259" i="1"/>
  <c r="AU259" i="1"/>
  <c r="AV259" i="1"/>
  <c r="AW259" i="1"/>
  <c r="AX259" i="1"/>
  <c r="AY259" i="1"/>
  <c r="AZ259" i="1"/>
  <c r="BB259" i="1"/>
  <c r="BA259" i="1" s="1"/>
  <c r="BF259" i="1"/>
  <c r="BG259" i="1"/>
  <c r="BH259" i="1"/>
  <c r="BI259" i="1"/>
  <c r="BJ259" i="1"/>
  <c r="AR260" i="1"/>
  <c r="AS260" i="1"/>
  <c r="AT260" i="1"/>
  <c r="AU260" i="1"/>
  <c r="AV260" i="1"/>
  <c r="AW260" i="1"/>
  <c r="AX260" i="1"/>
  <c r="AY260" i="1"/>
  <c r="AZ260" i="1"/>
  <c r="BB260" i="1"/>
  <c r="BA260" i="1" s="1"/>
  <c r="BF260" i="1"/>
  <c r="BG260" i="1"/>
  <c r="BH260" i="1"/>
  <c r="BI260" i="1"/>
  <c r="BJ260" i="1"/>
  <c r="AR261" i="1"/>
  <c r="AS261" i="1"/>
  <c r="AT261" i="1"/>
  <c r="AU261" i="1"/>
  <c r="AV261" i="1"/>
  <c r="AW261" i="1"/>
  <c r="AX261" i="1"/>
  <c r="AY261" i="1"/>
  <c r="AZ261" i="1"/>
  <c r="BB261" i="1"/>
  <c r="BA261" i="1" s="1"/>
  <c r="BF261" i="1"/>
  <c r="BG261" i="1"/>
  <c r="BH261" i="1"/>
  <c r="BI261" i="1"/>
  <c r="BJ261" i="1"/>
  <c r="AR262" i="1"/>
  <c r="AS262" i="1"/>
  <c r="AT262" i="1"/>
  <c r="AU262" i="1"/>
  <c r="AV262" i="1"/>
  <c r="AW262" i="1"/>
  <c r="AX262" i="1"/>
  <c r="AY262" i="1"/>
  <c r="AZ262" i="1"/>
  <c r="BB262" i="1"/>
  <c r="BA262" i="1" s="1"/>
  <c r="BF262" i="1"/>
  <c r="BG262" i="1"/>
  <c r="BH262" i="1"/>
  <c r="BI262" i="1"/>
  <c r="BJ262" i="1"/>
  <c r="AR263" i="1"/>
  <c r="AS263" i="1"/>
  <c r="AT263" i="1"/>
  <c r="AU263" i="1"/>
  <c r="AV263" i="1"/>
  <c r="AW263" i="1"/>
  <c r="AX263" i="1"/>
  <c r="AY263" i="1"/>
  <c r="AZ263" i="1"/>
  <c r="BB263" i="1"/>
  <c r="BA263" i="1" s="1"/>
  <c r="BF263" i="1"/>
  <c r="BG263" i="1"/>
  <c r="BH263" i="1"/>
  <c r="BI263" i="1"/>
  <c r="BJ263" i="1"/>
  <c r="AR264" i="1"/>
  <c r="AS264" i="1"/>
  <c r="AT264" i="1"/>
  <c r="AU264" i="1"/>
  <c r="AV264" i="1"/>
  <c r="AW264" i="1"/>
  <c r="AX264" i="1"/>
  <c r="AY264" i="1"/>
  <c r="AZ264" i="1"/>
  <c r="BB264" i="1"/>
  <c r="BA264" i="1" s="1"/>
  <c r="BF264" i="1"/>
  <c r="BG264" i="1"/>
  <c r="BH264" i="1"/>
  <c r="BI264" i="1"/>
  <c r="BJ264" i="1"/>
  <c r="AR265" i="1"/>
  <c r="AS265" i="1"/>
  <c r="AT265" i="1"/>
  <c r="AU265" i="1"/>
  <c r="AV265" i="1"/>
  <c r="AW265" i="1"/>
  <c r="AX265" i="1"/>
  <c r="AY265" i="1"/>
  <c r="AZ265" i="1"/>
  <c r="BB265" i="1"/>
  <c r="BA265" i="1" s="1"/>
  <c r="BF265" i="1"/>
  <c r="BG265" i="1"/>
  <c r="BH265" i="1"/>
  <c r="BI265" i="1"/>
  <c r="BJ265" i="1"/>
  <c r="AR266" i="1"/>
  <c r="AS266" i="1"/>
  <c r="AT266" i="1"/>
  <c r="AU266" i="1"/>
  <c r="AV266" i="1"/>
  <c r="AW266" i="1"/>
  <c r="AX266" i="1"/>
  <c r="AY266" i="1"/>
  <c r="AZ266" i="1"/>
  <c r="BB266" i="1"/>
  <c r="BA266" i="1" s="1"/>
  <c r="BF266" i="1"/>
  <c r="BG266" i="1"/>
  <c r="BH266" i="1"/>
  <c r="BI266" i="1"/>
  <c r="BJ266" i="1"/>
  <c r="AR267" i="1"/>
  <c r="AS267" i="1"/>
  <c r="AT267" i="1"/>
  <c r="AU267" i="1"/>
  <c r="AV267" i="1"/>
  <c r="AW267" i="1"/>
  <c r="AX267" i="1"/>
  <c r="AY267" i="1"/>
  <c r="AZ267" i="1"/>
  <c r="BB267" i="1"/>
  <c r="BA267" i="1" s="1"/>
  <c r="BF267" i="1"/>
  <c r="BG267" i="1"/>
  <c r="BH267" i="1"/>
  <c r="BI267" i="1"/>
  <c r="BJ267" i="1"/>
  <c r="AR268" i="1"/>
  <c r="AS268" i="1"/>
  <c r="AT268" i="1"/>
  <c r="AU268" i="1"/>
  <c r="AV268" i="1"/>
  <c r="AW268" i="1"/>
  <c r="AX268" i="1"/>
  <c r="AY268" i="1"/>
  <c r="AZ268" i="1"/>
  <c r="BB268" i="1"/>
  <c r="BA268" i="1" s="1"/>
  <c r="BF268" i="1"/>
  <c r="BG268" i="1"/>
  <c r="BH268" i="1"/>
  <c r="BI268" i="1"/>
  <c r="BJ268" i="1"/>
  <c r="AR269" i="1"/>
  <c r="AS269" i="1"/>
  <c r="AT269" i="1"/>
  <c r="AU269" i="1"/>
  <c r="AV269" i="1"/>
  <c r="AW269" i="1"/>
  <c r="AX269" i="1"/>
  <c r="AY269" i="1"/>
  <c r="AZ269" i="1"/>
  <c r="BB269" i="1"/>
  <c r="BA269" i="1" s="1"/>
  <c r="BF269" i="1"/>
  <c r="BG269" i="1"/>
  <c r="BH269" i="1"/>
  <c r="BI269" i="1"/>
  <c r="BJ269" i="1"/>
  <c r="AR270" i="1"/>
  <c r="AS270" i="1"/>
  <c r="AT270" i="1"/>
  <c r="AU270" i="1"/>
  <c r="AV270" i="1"/>
  <c r="AW270" i="1"/>
  <c r="AX270" i="1"/>
  <c r="AY270" i="1"/>
  <c r="AZ270" i="1"/>
  <c r="BB270" i="1"/>
  <c r="BA270" i="1" s="1"/>
  <c r="BF270" i="1"/>
  <c r="BG270" i="1"/>
  <c r="BH270" i="1"/>
  <c r="BI270" i="1"/>
  <c r="BJ270" i="1"/>
  <c r="AR271" i="1"/>
  <c r="AS271" i="1"/>
  <c r="AT271" i="1"/>
  <c r="AU271" i="1"/>
  <c r="AV271" i="1"/>
  <c r="AW271" i="1"/>
  <c r="AX271" i="1"/>
  <c r="AY271" i="1"/>
  <c r="AZ271" i="1"/>
  <c r="BB271" i="1"/>
  <c r="BA271" i="1" s="1"/>
  <c r="BF271" i="1"/>
  <c r="BG271" i="1"/>
  <c r="BH271" i="1"/>
  <c r="BI271" i="1"/>
  <c r="BJ271" i="1"/>
  <c r="AR272" i="1"/>
  <c r="AS272" i="1"/>
  <c r="AU272" i="1"/>
  <c r="AV272" i="1"/>
  <c r="AW272" i="1"/>
  <c r="AX272" i="1"/>
  <c r="AY272" i="1"/>
  <c r="AZ272" i="1"/>
  <c r="BB272" i="1"/>
  <c r="BA272" i="1" s="1"/>
  <c r="BF272" i="1"/>
  <c r="BG272" i="1"/>
  <c r="BH272" i="1"/>
  <c r="BI272" i="1"/>
  <c r="BJ272" i="1"/>
  <c r="AR273" i="1"/>
  <c r="AS273" i="1"/>
  <c r="AT273" i="1"/>
  <c r="AU273" i="1"/>
  <c r="AV273" i="1"/>
  <c r="AW273" i="1"/>
  <c r="AX273" i="1"/>
  <c r="AY273" i="1"/>
  <c r="AZ273" i="1"/>
  <c r="BB273" i="1"/>
  <c r="BA273" i="1" s="1"/>
  <c r="BF273" i="1"/>
  <c r="BG273" i="1"/>
  <c r="BH273" i="1"/>
  <c r="BI273" i="1"/>
  <c r="BJ273" i="1"/>
  <c r="AR274" i="1"/>
  <c r="AS274" i="1"/>
  <c r="AT274" i="1"/>
  <c r="AU274" i="1"/>
  <c r="AV274" i="1"/>
  <c r="AW274" i="1"/>
  <c r="AX274" i="1"/>
  <c r="AY274" i="1"/>
  <c r="AZ274" i="1"/>
  <c r="BB274" i="1"/>
  <c r="BA274" i="1" s="1"/>
  <c r="BF274" i="1"/>
  <c r="BG274" i="1"/>
  <c r="BH274" i="1"/>
  <c r="BI274" i="1"/>
  <c r="BJ274" i="1"/>
  <c r="AR275" i="1"/>
  <c r="AS275" i="1"/>
  <c r="AT275" i="1"/>
  <c r="AU275" i="1"/>
  <c r="AV275" i="1"/>
  <c r="AW275" i="1"/>
  <c r="AX275" i="1"/>
  <c r="AY275" i="1"/>
  <c r="AZ275" i="1"/>
  <c r="BF275" i="1"/>
  <c r="BG275" i="1"/>
  <c r="BH275" i="1"/>
  <c r="BI275" i="1"/>
  <c r="BJ275" i="1"/>
  <c r="AR276" i="1"/>
  <c r="AS276" i="1"/>
  <c r="AT276" i="1"/>
  <c r="AU276" i="1"/>
  <c r="AV276" i="1"/>
  <c r="AW276" i="1"/>
  <c r="AX276" i="1"/>
  <c r="AY276" i="1"/>
  <c r="AZ276" i="1"/>
  <c r="BB276" i="1"/>
  <c r="BA276" i="1" s="1"/>
  <c r="BF276" i="1"/>
  <c r="BG276" i="1"/>
  <c r="BH276" i="1"/>
  <c r="BI276" i="1"/>
  <c r="BJ276" i="1"/>
  <c r="AR277" i="1"/>
  <c r="AS277" i="1"/>
  <c r="AT277" i="1"/>
  <c r="AU277" i="1"/>
  <c r="AV277" i="1"/>
  <c r="AW277" i="1"/>
  <c r="AX277" i="1"/>
  <c r="AY277" i="1"/>
  <c r="AZ277" i="1"/>
  <c r="BB277" i="1"/>
  <c r="BA277" i="1" s="1"/>
  <c r="BF277" i="1"/>
  <c r="BG277" i="1"/>
  <c r="BH277" i="1"/>
  <c r="BI277" i="1"/>
  <c r="BJ277" i="1"/>
  <c r="AR278" i="1"/>
  <c r="AS278" i="1"/>
  <c r="AT278" i="1"/>
  <c r="AU278" i="1"/>
  <c r="AV278" i="1"/>
  <c r="AW278" i="1"/>
  <c r="AX278" i="1"/>
  <c r="AY278" i="1"/>
  <c r="AZ278" i="1"/>
  <c r="BB278" i="1"/>
  <c r="BA278" i="1" s="1"/>
  <c r="BF278" i="1"/>
  <c r="BG278" i="1"/>
  <c r="BH278" i="1"/>
  <c r="BI278" i="1"/>
  <c r="BJ278" i="1"/>
  <c r="AR279" i="1"/>
  <c r="AS279" i="1"/>
  <c r="AT279" i="1"/>
  <c r="AU279" i="1"/>
  <c r="AV279" i="1"/>
  <c r="AW279" i="1"/>
  <c r="AX279" i="1"/>
  <c r="AY279" i="1"/>
  <c r="AZ279" i="1"/>
  <c r="BB279" i="1"/>
  <c r="BA279" i="1" s="1"/>
  <c r="BF279" i="1"/>
  <c r="BG279" i="1"/>
  <c r="BH279" i="1"/>
  <c r="BI279" i="1"/>
  <c r="BJ279" i="1"/>
  <c r="AR280" i="1"/>
  <c r="AS280" i="1"/>
  <c r="AT280" i="1"/>
  <c r="AU280" i="1"/>
  <c r="AV280" i="1"/>
  <c r="AW280" i="1"/>
  <c r="AX280" i="1"/>
  <c r="AY280" i="1"/>
  <c r="AZ280" i="1"/>
  <c r="BB280" i="1"/>
  <c r="BA280" i="1" s="1"/>
  <c r="BF280" i="1"/>
  <c r="BG280" i="1"/>
  <c r="BH280" i="1"/>
  <c r="BI280" i="1"/>
  <c r="BJ280" i="1"/>
  <c r="AR281" i="1"/>
  <c r="AS281" i="1"/>
  <c r="AT281" i="1"/>
  <c r="AU281" i="1"/>
  <c r="AV281" i="1"/>
  <c r="AW281" i="1"/>
  <c r="AX281" i="1"/>
  <c r="AY281" i="1"/>
  <c r="AZ281" i="1"/>
  <c r="BB281" i="1"/>
  <c r="BA281" i="1" s="1"/>
  <c r="BF281" i="1"/>
  <c r="BG281" i="1"/>
  <c r="BH281" i="1"/>
  <c r="BI281" i="1"/>
  <c r="BJ281" i="1"/>
  <c r="AR282" i="1"/>
  <c r="AS282" i="1"/>
  <c r="AT282" i="1"/>
  <c r="AU282" i="1"/>
  <c r="AV282" i="1"/>
  <c r="AW282" i="1"/>
  <c r="AX282" i="1"/>
  <c r="AY282" i="1"/>
  <c r="AZ282" i="1"/>
  <c r="BB282" i="1"/>
  <c r="BA282" i="1" s="1"/>
  <c r="BF282" i="1"/>
  <c r="BG282" i="1"/>
  <c r="BH282" i="1"/>
  <c r="BI282" i="1"/>
  <c r="BJ282" i="1"/>
  <c r="AR283" i="1"/>
  <c r="AS283" i="1"/>
  <c r="AT283" i="1"/>
  <c r="AU283" i="1"/>
  <c r="AV283" i="1"/>
  <c r="AW283" i="1"/>
  <c r="AX283" i="1"/>
  <c r="AY283" i="1"/>
  <c r="AZ283" i="1"/>
  <c r="BB283" i="1"/>
  <c r="BA283" i="1" s="1"/>
  <c r="BF283" i="1"/>
  <c r="BG283" i="1"/>
  <c r="BH283" i="1"/>
  <c r="BI283" i="1"/>
  <c r="BJ283" i="1"/>
  <c r="AR284" i="1"/>
  <c r="AS284" i="1"/>
  <c r="AT284" i="1"/>
  <c r="AU284" i="1"/>
  <c r="AV284" i="1"/>
  <c r="AW284" i="1"/>
  <c r="AX284" i="1"/>
  <c r="AY284" i="1"/>
  <c r="AZ284" i="1"/>
  <c r="BB284" i="1"/>
  <c r="BA284" i="1" s="1"/>
  <c r="BF284" i="1"/>
  <c r="BG284" i="1"/>
  <c r="BH284" i="1"/>
  <c r="BI284" i="1"/>
  <c r="BJ284" i="1"/>
  <c r="AR285" i="1"/>
  <c r="AS285" i="1"/>
  <c r="AT285" i="1"/>
  <c r="AU285" i="1"/>
  <c r="AV285" i="1"/>
  <c r="AW285" i="1"/>
  <c r="AX285" i="1"/>
  <c r="AY285" i="1"/>
  <c r="AZ285" i="1"/>
  <c r="BB285" i="1"/>
  <c r="BA285" i="1" s="1"/>
  <c r="BF285" i="1"/>
  <c r="BG285" i="1"/>
  <c r="BH285" i="1"/>
  <c r="BI285" i="1"/>
  <c r="BJ285" i="1"/>
  <c r="AR286" i="1"/>
  <c r="AS286" i="1"/>
  <c r="AT286" i="1"/>
  <c r="AU286" i="1"/>
  <c r="AV286" i="1"/>
  <c r="AW286" i="1"/>
  <c r="AX286" i="1"/>
  <c r="AY286" i="1"/>
  <c r="AZ286" i="1"/>
  <c r="BB286" i="1"/>
  <c r="BA286" i="1" s="1"/>
  <c r="BF286" i="1"/>
  <c r="BG286" i="1"/>
  <c r="BH286" i="1"/>
  <c r="BI286" i="1"/>
  <c r="BJ286" i="1"/>
  <c r="AR287" i="1"/>
  <c r="AS287" i="1"/>
  <c r="AT287" i="1"/>
  <c r="AU287" i="1"/>
  <c r="AV287" i="1"/>
  <c r="AW287" i="1"/>
  <c r="AX287" i="1"/>
  <c r="AY287" i="1"/>
  <c r="AZ287" i="1"/>
  <c r="BB287" i="1"/>
  <c r="BA287" i="1" s="1"/>
  <c r="BF287" i="1"/>
  <c r="BG287" i="1"/>
  <c r="BH287" i="1"/>
  <c r="BI287" i="1"/>
  <c r="BJ287" i="1"/>
  <c r="AR288" i="1"/>
  <c r="AS288" i="1"/>
  <c r="AT288" i="1"/>
  <c r="AU288" i="1"/>
  <c r="AV288" i="1"/>
  <c r="AW288" i="1"/>
  <c r="AX288" i="1"/>
  <c r="AY288" i="1"/>
  <c r="AZ288" i="1"/>
  <c r="BB288" i="1"/>
  <c r="BA288" i="1" s="1"/>
  <c r="BF288" i="1"/>
  <c r="BG288" i="1"/>
  <c r="BH288" i="1"/>
  <c r="BI288" i="1"/>
  <c r="BJ288" i="1"/>
  <c r="AR289" i="1"/>
  <c r="AS289" i="1"/>
  <c r="AT289" i="1"/>
  <c r="AU289" i="1"/>
  <c r="AV289" i="1"/>
  <c r="AW289" i="1"/>
  <c r="AX289" i="1"/>
  <c r="AY289" i="1"/>
  <c r="AZ289" i="1"/>
  <c r="BB289" i="1"/>
  <c r="BA289" i="1" s="1"/>
  <c r="BF289" i="1"/>
  <c r="BG289" i="1"/>
  <c r="BH289" i="1"/>
  <c r="BI289" i="1"/>
  <c r="BJ289" i="1"/>
  <c r="AR290" i="1"/>
  <c r="AS290" i="1"/>
  <c r="AT290" i="1"/>
  <c r="AU290" i="1"/>
  <c r="AV290" i="1"/>
  <c r="AW290" i="1"/>
  <c r="AX290" i="1"/>
  <c r="AY290" i="1"/>
  <c r="AZ290" i="1"/>
  <c r="BB290" i="1"/>
  <c r="BA290" i="1" s="1"/>
  <c r="BF290" i="1"/>
  <c r="BG290" i="1"/>
  <c r="BH290" i="1"/>
  <c r="BI290" i="1"/>
  <c r="BJ290" i="1"/>
  <c r="AR291" i="1"/>
  <c r="AS291" i="1"/>
  <c r="AT291" i="1"/>
  <c r="AU291" i="1"/>
  <c r="AV291" i="1"/>
  <c r="AW291" i="1"/>
  <c r="AX291" i="1"/>
  <c r="AY291" i="1"/>
  <c r="AZ291" i="1"/>
  <c r="BB291" i="1"/>
  <c r="BA291" i="1" s="1"/>
  <c r="BF291" i="1"/>
  <c r="BG291" i="1"/>
  <c r="BH291" i="1"/>
  <c r="BI291" i="1"/>
  <c r="BJ291" i="1"/>
  <c r="AR292" i="1"/>
  <c r="AS292" i="1"/>
  <c r="AT292" i="1"/>
  <c r="AU292" i="1"/>
  <c r="AV292" i="1"/>
  <c r="AW292" i="1"/>
  <c r="AX292" i="1"/>
  <c r="AY292" i="1"/>
  <c r="AZ292" i="1"/>
  <c r="BB292" i="1"/>
  <c r="BA292" i="1" s="1"/>
  <c r="BF292" i="1"/>
  <c r="BG292" i="1"/>
  <c r="BH292" i="1"/>
  <c r="BI292" i="1"/>
  <c r="BJ292" i="1"/>
  <c r="AR293" i="1"/>
  <c r="AS293" i="1"/>
  <c r="AT293" i="1"/>
  <c r="AU293" i="1"/>
  <c r="AV293" i="1"/>
  <c r="AW293" i="1"/>
  <c r="AX293" i="1"/>
  <c r="AY293" i="1"/>
  <c r="AZ293" i="1"/>
  <c r="BB293" i="1"/>
  <c r="BA293" i="1" s="1"/>
  <c r="BF293" i="1"/>
  <c r="BG293" i="1"/>
  <c r="BH293" i="1"/>
  <c r="BI293" i="1"/>
  <c r="BJ293" i="1"/>
  <c r="AR294" i="1"/>
  <c r="AS294" i="1"/>
  <c r="AU294" i="1"/>
  <c r="AV294" i="1"/>
  <c r="AW294" i="1"/>
  <c r="AX294" i="1"/>
  <c r="AY294" i="1"/>
  <c r="AZ294" i="1"/>
  <c r="BB294" i="1"/>
  <c r="BA294" i="1" s="1"/>
  <c r="BF294" i="1"/>
  <c r="BG294" i="1"/>
  <c r="BH294" i="1"/>
  <c r="BI294" i="1"/>
  <c r="BJ294" i="1"/>
  <c r="AR295" i="1"/>
  <c r="AS295" i="1"/>
  <c r="AT295" i="1"/>
  <c r="AU295" i="1"/>
  <c r="AV295" i="1"/>
  <c r="AW295" i="1"/>
  <c r="AX295" i="1"/>
  <c r="AY295" i="1"/>
  <c r="AZ295" i="1"/>
  <c r="BB295" i="1"/>
  <c r="BA295" i="1" s="1"/>
  <c r="BF295" i="1"/>
  <c r="BG295" i="1"/>
  <c r="BH295" i="1"/>
  <c r="BI295" i="1"/>
  <c r="BJ295" i="1"/>
  <c r="AR296" i="1"/>
  <c r="AS296" i="1"/>
  <c r="AT296" i="1"/>
  <c r="AU296" i="1"/>
  <c r="AV296" i="1"/>
  <c r="AW296" i="1"/>
  <c r="AX296" i="1"/>
  <c r="AY296" i="1"/>
  <c r="AZ296" i="1"/>
  <c r="BB296" i="1"/>
  <c r="BA296" i="1" s="1"/>
  <c r="BF296" i="1"/>
  <c r="BG296" i="1"/>
  <c r="BH296" i="1"/>
  <c r="BI296" i="1"/>
  <c r="BJ296" i="1"/>
  <c r="AR297" i="1"/>
  <c r="AS297" i="1"/>
  <c r="AT297" i="1"/>
  <c r="AU297" i="1"/>
  <c r="AV297" i="1"/>
  <c r="AW297" i="1"/>
  <c r="AX297" i="1"/>
  <c r="AY297" i="1"/>
  <c r="AZ297" i="1"/>
  <c r="BB297" i="1"/>
  <c r="BA297" i="1" s="1"/>
  <c r="BF297" i="1"/>
  <c r="BG297" i="1"/>
  <c r="BH297" i="1"/>
  <c r="BI297" i="1"/>
  <c r="BJ297" i="1"/>
  <c r="AR298" i="1"/>
  <c r="AS298" i="1"/>
  <c r="AT298" i="1"/>
  <c r="AU298" i="1"/>
  <c r="AV298" i="1"/>
  <c r="AW298" i="1"/>
  <c r="AX298" i="1"/>
  <c r="AY298" i="1"/>
  <c r="AZ298" i="1"/>
  <c r="BB298" i="1"/>
  <c r="BA298" i="1" s="1"/>
  <c r="BF298" i="1"/>
  <c r="BG298" i="1"/>
  <c r="BH298" i="1"/>
  <c r="BI298" i="1"/>
  <c r="BJ298" i="1"/>
  <c r="AR299" i="1"/>
  <c r="AS299" i="1"/>
  <c r="AT299" i="1"/>
  <c r="AU299" i="1"/>
  <c r="AV299" i="1"/>
  <c r="AW299" i="1"/>
  <c r="AX299" i="1"/>
  <c r="AY299" i="1"/>
  <c r="AZ299" i="1"/>
  <c r="BB299" i="1"/>
  <c r="BA299" i="1" s="1"/>
  <c r="BF299" i="1"/>
  <c r="BG299" i="1"/>
  <c r="BH299" i="1"/>
  <c r="BI299" i="1"/>
  <c r="BJ299" i="1"/>
  <c r="AR300" i="1"/>
  <c r="AS300" i="1"/>
  <c r="AT300" i="1"/>
  <c r="AU300" i="1"/>
  <c r="AV300" i="1"/>
  <c r="AW300" i="1"/>
  <c r="AX300" i="1"/>
  <c r="AY300" i="1"/>
  <c r="AZ300" i="1"/>
  <c r="BB300" i="1"/>
  <c r="BA300" i="1" s="1"/>
  <c r="BF300" i="1"/>
  <c r="BG300" i="1"/>
  <c r="BH300" i="1"/>
  <c r="BI300" i="1"/>
  <c r="BJ300" i="1"/>
  <c r="AR301" i="1"/>
  <c r="AS301" i="1"/>
  <c r="AT301" i="1"/>
  <c r="AU301" i="1"/>
  <c r="AV301" i="1"/>
  <c r="AW301" i="1"/>
  <c r="AX301" i="1"/>
  <c r="AY301" i="1"/>
  <c r="AZ301" i="1"/>
  <c r="BB301" i="1"/>
  <c r="BA301" i="1" s="1"/>
  <c r="BF301" i="1"/>
  <c r="BG301" i="1"/>
  <c r="BH301" i="1"/>
  <c r="BI301" i="1"/>
  <c r="BJ301" i="1"/>
  <c r="AR302" i="1"/>
  <c r="AS302" i="1"/>
  <c r="AT302" i="1"/>
  <c r="AU302" i="1"/>
  <c r="AV302" i="1"/>
  <c r="AW302" i="1"/>
  <c r="AX302" i="1"/>
  <c r="AY302" i="1"/>
  <c r="AZ302" i="1"/>
  <c r="BB302" i="1"/>
  <c r="BA302" i="1" s="1"/>
  <c r="BF302" i="1"/>
  <c r="BG302" i="1"/>
  <c r="BH302" i="1"/>
  <c r="BI302" i="1"/>
  <c r="BJ302" i="1"/>
  <c r="AR303" i="1"/>
  <c r="AS303" i="1"/>
  <c r="AT303" i="1"/>
  <c r="AU303" i="1"/>
  <c r="AV303" i="1"/>
  <c r="AW303" i="1"/>
  <c r="AX303" i="1"/>
  <c r="AY303" i="1"/>
  <c r="AZ303" i="1"/>
  <c r="BB303" i="1"/>
  <c r="BA303" i="1" s="1"/>
  <c r="BF303" i="1"/>
  <c r="BG303" i="1"/>
  <c r="BH303" i="1"/>
  <c r="BI303" i="1"/>
  <c r="BJ303" i="1"/>
  <c r="AR304" i="1"/>
  <c r="AS304" i="1"/>
  <c r="AT304" i="1"/>
  <c r="AU304" i="1"/>
  <c r="AV304" i="1"/>
  <c r="AW304" i="1"/>
  <c r="AX304" i="1"/>
  <c r="AY304" i="1"/>
  <c r="AZ304" i="1"/>
  <c r="BB304" i="1"/>
  <c r="BA304" i="1" s="1"/>
  <c r="BF304" i="1"/>
  <c r="BG304" i="1"/>
  <c r="BH304" i="1"/>
  <c r="BI304" i="1"/>
  <c r="BJ304" i="1"/>
  <c r="AR305" i="1"/>
  <c r="AS305" i="1"/>
  <c r="AT305" i="1"/>
  <c r="AU305" i="1"/>
  <c r="AV305" i="1"/>
  <c r="AW305" i="1"/>
  <c r="AX305" i="1"/>
  <c r="AY305" i="1"/>
  <c r="AZ305" i="1"/>
  <c r="BB305" i="1"/>
  <c r="BA305" i="1" s="1"/>
  <c r="BF305" i="1"/>
  <c r="BG305" i="1"/>
  <c r="BH305" i="1"/>
  <c r="BI305" i="1"/>
  <c r="BJ305" i="1"/>
  <c r="AR306" i="1"/>
  <c r="AS306" i="1"/>
  <c r="AT306" i="1"/>
  <c r="AU306" i="1"/>
  <c r="AV306" i="1"/>
  <c r="AW306" i="1"/>
  <c r="AX306" i="1"/>
  <c r="AY306" i="1"/>
  <c r="AZ306" i="1"/>
  <c r="BB306" i="1"/>
  <c r="BA306" i="1" s="1"/>
  <c r="BF306" i="1"/>
  <c r="BG306" i="1"/>
  <c r="BH306" i="1"/>
  <c r="BI306" i="1"/>
  <c r="BJ306" i="1"/>
  <c r="AR307" i="1"/>
  <c r="AS307" i="1"/>
  <c r="AT307" i="1"/>
  <c r="AU307" i="1"/>
  <c r="AV307" i="1"/>
  <c r="AW307" i="1"/>
  <c r="AX307" i="1"/>
  <c r="AY307" i="1"/>
  <c r="AZ307" i="1"/>
  <c r="BB307" i="1"/>
  <c r="BA307" i="1" s="1"/>
  <c r="BF307" i="1"/>
  <c r="BG307" i="1"/>
  <c r="BH307" i="1"/>
  <c r="BI307" i="1"/>
  <c r="BJ307" i="1"/>
  <c r="AR308" i="1"/>
  <c r="AS308" i="1"/>
  <c r="AT308" i="1"/>
  <c r="AU308" i="1"/>
  <c r="AV308" i="1"/>
  <c r="AW308" i="1"/>
  <c r="AX308" i="1"/>
  <c r="AY308" i="1"/>
  <c r="AZ308" i="1"/>
  <c r="BB308" i="1"/>
  <c r="BA308" i="1" s="1"/>
  <c r="BF308" i="1"/>
  <c r="BG308" i="1"/>
  <c r="BH308" i="1"/>
  <c r="BI308" i="1"/>
  <c r="BJ308" i="1"/>
  <c r="AR309" i="1"/>
  <c r="AS309" i="1"/>
  <c r="AT309" i="1"/>
  <c r="AU309" i="1"/>
  <c r="AV309" i="1"/>
  <c r="AW309" i="1"/>
  <c r="AX309" i="1"/>
  <c r="AY309" i="1"/>
  <c r="AZ309" i="1"/>
  <c r="BB309" i="1"/>
  <c r="BA309" i="1" s="1"/>
  <c r="BF309" i="1"/>
  <c r="BG309" i="1"/>
  <c r="BH309" i="1"/>
  <c r="BI309" i="1"/>
  <c r="BJ309" i="1"/>
  <c r="AR310" i="1"/>
  <c r="AS310" i="1"/>
  <c r="AT310" i="1"/>
  <c r="AU310" i="1"/>
  <c r="AV310" i="1"/>
  <c r="AW310" i="1"/>
  <c r="AX310" i="1"/>
  <c r="AY310" i="1"/>
  <c r="AZ310" i="1"/>
  <c r="BF310" i="1"/>
  <c r="BG310" i="1"/>
  <c r="BH310" i="1"/>
  <c r="BI310" i="1"/>
  <c r="BJ310" i="1"/>
  <c r="AR311" i="1"/>
  <c r="AS311" i="1"/>
  <c r="AT311" i="1"/>
  <c r="AU311" i="1"/>
  <c r="AV311" i="1"/>
  <c r="AW311" i="1"/>
  <c r="AX311" i="1"/>
  <c r="AY311" i="1"/>
  <c r="AZ311" i="1"/>
  <c r="BB311" i="1"/>
  <c r="BA311" i="1" s="1"/>
  <c r="BF311" i="1"/>
  <c r="BG311" i="1"/>
  <c r="BH311" i="1"/>
  <c r="BI311" i="1"/>
  <c r="BJ311" i="1"/>
  <c r="AR312" i="1"/>
  <c r="AS312" i="1"/>
  <c r="AT312" i="1"/>
  <c r="AU312" i="1"/>
  <c r="AV312" i="1"/>
  <c r="AW312" i="1"/>
  <c r="AX312" i="1"/>
  <c r="AY312" i="1"/>
  <c r="AZ312" i="1"/>
  <c r="BB312" i="1"/>
  <c r="BA312" i="1" s="1"/>
  <c r="BF312" i="1"/>
  <c r="BG312" i="1"/>
  <c r="BH312" i="1"/>
  <c r="BI312" i="1"/>
  <c r="BJ312" i="1"/>
  <c r="AR313" i="1"/>
  <c r="AS313" i="1"/>
  <c r="AT313" i="1"/>
  <c r="AU313" i="1"/>
  <c r="AV313" i="1"/>
  <c r="AW313" i="1"/>
  <c r="AX313" i="1"/>
  <c r="AY313" i="1"/>
  <c r="AZ313" i="1"/>
  <c r="BB313" i="1"/>
  <c r="BA313" i="1" s="1"/>
  <c r="BF313" i="1"/>
  <c r="BG313" i="1"/>
  <c r="BH313" i="1"/>
  <c r="BI313" i="1"/>
  <c r="BJ313" i="1"/>
  <c r="AR314" i="1"/>
  <c r="AS314" i="1"/>
  <c r="AT314" i="1"/>
  <c r="AU314" i="1"/>
  <c r="AV314" i="1"/>
  <c r="AW314" i="1"/>
  <c r="AX314" i="1"/>
  <c r="AY314" i="1"/>
  <c r="AZ314" i="1"/>
  <c r="BB314" i="1"/>
  <c r="BA314" i="1" s="1"/>
  <c r="BF314" i="1"/>
  <c r="BG314" i="1"/>
  <c r="BH314" i="1"/>
  <c r="BI314" i="1"/>
  <c r="BJ314" i="1"/>
  <c r="AR315" i="1"/>
  <c r="AS315" i="1"/>
  <c r="AT315" i="1"/>
  <c r="AU315" i="1"/>
  <c r="AV315" i="1"/>
  <c r="AW315" i="1"/>
  <c r="AX315" i="1"/>
  <c r="AY315" i="1"/>
  <c r="AZ315" i="1"/>
  <c r="BB315" i="1"/>
  <c r="BA315" i="1" s="1"/>
  <c r="BF315" i="1"/>
  <c r="BG315" i="1"/>
  <c r="BH315" i="1"/>
  <c r="BI315" i="1"/>
  <c r="BJ315" i="1"/>
  <c r="AR316" i="1"/>
  <c r="AS316" i="1"/>
  <c r="AT316" i="1"/>
  <c r="AU316" i="1"/>
  <c r="AV316" i="1"/>
  <c r="AW316" i="1"/>
  <c r="AX316" i="1"/>
  <c r="AY316" i="1"/>
  <c r="AZ316" i="1"/>
  <c r="BB316" i="1"/>
  <c r="BA316" i="1" s="1"/>
  <c r="BF316" i="1"/>
  <c r="BG316" i="1"/>
  <c r="BH316" i="1"/>
  <c r="BI316" i="1"/>
  <c r="BJ316" i="1"/>
  <c r="AR317" i="1"/>
  <c r="AS317" i="1"/>
  <c r="AT317" i="1"/>
  <c r="AU317" i="1"/>
  <c r="AV317" i="1"/>
  <c r="AW317" i="1"/>
  <c r="AX317" i="1"/>
  <c r="AY317" i="1"/>
  <c r="AZ317" i="1"/>
  <c r="BB317" i="1"/>
  <c r="BA317" i="1" s="1"/>
  <c r="BF317" i="1"/>
  <c r="BG317" i="1"/>
  <c r="BH317" i="1"/>
  <c r="BI317" i="1"/>
  <c r="BJ317" i="1"/>
  <c r="AR318" i="1"/>
  <c r="AS318" i="1"/>
  <c r="AT318" i="1"/>
  <c r="AU318" i="1"/>
  <c r="AV318" i="1"/>
  <c r="AW318" i="1"/>
  <c r="AX318" i="1"/>
  <c r="AY318" i="1"/>
  <c r="AZ318" i="1"/>
  <c r="BB318" i="1"/>
  <c r="BA318" i="1" s="1"/>
  <c r="BF318" i="1"/>
  <c r="BG318" i="1"/>
  <c r="BH318" i="1"/>
  <c r="BI318" i="1"/>
  <c r="BJ318" i="1"/>
  <c r="AR319" i="1"/>
  <c r="AS319" i="1"/>
  <c r="AT319" i="1"/>
  <c r="AU319" i="1"/>
  <c r="AV319" i="1"/>
  <c r="AW319" i="1"/>
  <c r="AX319" i="1"/>
  <c r="AY319" i="1"/>
  <c r="AZ319" i="1"/>
  <c r="BB319" i="1"/>
  <c r="BA319" i="1" s="1"/>
  <c r="BF319" i="1"/>
  <c r="BG319" i="1"/>
  <c r="BH319" i="1"/>
  <c r="BI319" i="1"/>
  <c r="BJ319" i="1"/>
  <c r="AR320" i="1"/>
  <c r="AS320" i="1"/>
  <c r="AT320" i="1"/>
  <c r="AU320" i="1"/>
  <c r="AV320" i="1"/>
  <c r="AW320" i="1"/>
  <c r="AX320" i="1"/>
  <c r="AY320" i="1"/>
  <c r="AZ320" i="1"/>
  <c r="BF320" i="1"/>
  <c r="BG320" i="1"/>
  <c r="BH320" i="1"/>
  <c r="BI320" i="1"/>
  <c r="BJ320" i="1"/>
  <c r="AR321" i="1"/>
  <c r="AS321" i="1"/>
  <c r="AT321" i="1"/>
  <c r="AU321" i="1"/>
  <c r="AV321" i="1"/>
  <c r="AW321" i="1"/>
  <c r="AX321" i="1"/>
  <c r="AY321" i="1"/>
  <c r="AZ321" i="1"/>
  <c r="BB321" i="1"/>
  <c r="BA321" i="1" s="1"/>
  <c r="BF321" i="1"/>
  <c r="BG321" i="1"/>
  <c r="BH321" i="1"/>
  <c r="BI321" i="1"/>
  <c r="BJ321" i="1"/>
  <c r="AR322" i="1"/>
  <c r="AS322" i="1"/>
  <c r="AT322" i="1"/>
  <c r="AU322" i="1"/>
  <c r="AV322" i="1"/>
  <c r="AW322" i="1"/>
  <c r="AX322" i="1"/>
  <c r="AY322" i="1"/>
  <c r="AZ322" i="1"/>
  <c r="BF322" i="1"/>
  <c r="BG322" i="1"/>
  <c r="BH322" i="1"/>
  <c r="BI322" i="1"/>
  <c r="BJ322" i="1"/>
  <c r="AR323" i="1"/>
  <c r="AS323" i="1"/>
  <c r="AT323" i="1"/>
  <c r="AU323" i="1"/>
  <c r="AV323" i="1"/>
  <c r="AW323" i="1"/>
  <c r="AX323" i="1"/>
  <c r="AY323" i="1"/>
  <c r="AZ323" i="1"/>
  <c r="BB323" i="1"/>
  <c r="BA323" i="1" s="1"/>
  <c r="BF323" i="1"/>
  <c r="BG323" i="1"/>
  <c r="BH323" i="1"/>
  <c r="BI323" i="1"/>
  <c r="AR324" i="1"/>
  <c r="AS324" i="1"/>
  <c r="AT324" i="1"/>
  <c r="AU324" i="1"/>
  <c r="AV324" i="1"/>
  <c r="AW324" i="1"/>
  <c r="AX324" i="1"/>
  <c r="AY324" i="1"/>
  <c r="AZ324" i="1"/>
  <c r="BB324" i="1"/>
  <c r="BA324" i="1" s="1"/>
  <c r="BF324" i="1"/>
  <c r="BG324" i="1"/>
  <c r="BH324" i="1"/>
  <c r="BI324" i="1"/>
  <c r="BJ324" i="1"/>
  <c r="AR325" i="1"/>
  <c r="AS325" i="1"/>
  <c r="AT325" i="1"/>
  <c r="AU325" i="1"/>
  <c r="AV325" i="1"/>
  <c r="AW325" i="1"/>
  <c r="AX325" i="1"/>
  <c r="AY325" i="1"/>
  <c r="AZ325" i="1"/>
  <c r="BB325" i="1"/>
  <c r="BA325" i="1" s="1"/>
  <c r="BF325" i="1"/>
  <c r="BG325" i="1"/>
  <c r="BH325" i="1"/>
  <c r="BI325" i="1"/>
  <c r="BJ325" i="1"/>
  <c r="AR326" i="1"/>
  <c r="AS326" i="1"/>
  <c r="AT326" i="1"/>
  <c r="AU326" i="1"/>
  <c r="AV326" i="1"/>
  <c r="AW326" i="1"/>
  <c r="AX326" i="1"/>
  <c r="AY326" i="1"/>
  <c r="AZ326" i="1"/>
  <c r="BB326" i="1"/>
  <c r="BA326" i="1" s="1"/>
  <c r="BF326" i="1"/>
  <c r="BG326" i="1"/>
  <c r="BH326" i="1"/>
  <c r="BI326" i="1"/>
  <c r="BJ326" i="1"/>
  <c r="AR327" i="1"/>
  <c r="AS327" i="1"/>
  <c r="AT327" i="1"/>
  <c r="AU327" i="1"/>
  <c r="AV327" i="1"/>
  <c r="AW327" i="1"/>
  <c r="AX327" i="1"/>
  <c r="AY327" i="1"/>
  <c r="AZ327" i="1"/>
  <c r="BB327" i="1"/>
  <c r="BA327" i="1" s="1"/>
  <c r="BF327" i="1"/>
  <c r="BG327" i="1"/>
  <c r="BH327" i="1"/>
  <c r="BI327" i="1"/>
  <c r="BJ327" i="1"/>
  <c r="AR328" i="1"/>
  <c r="AS328" i="1"/>
  <c r="AT328" i="1"/>
  <c r="AU328" i="1"/>
  <c r="AV328" i="1"/>
  <c r="AW328" i="1"/>
  <c r="AX328" i="1"/>
  <c r="AY328" i="1"/>
  <c r="AZ328" i="1"/>
  <c r="BB328" i="1"/>
  <c r="BA328" i="1" s="1"/>
  <c r="BF328" i="1"/>
  <c r="BG328" i="1"/>
  <c r="BH328" i="1"/>
  <c r="BI328" i="1"/>
  <c r="BJ328" i="1"/>
  <c r="AR329" i="1"/>
  <c r="AS329" i="1"/>
  <c r="AT329" i="1"/>
  <c r="AU329" i="1"/>
  <c r="AV329" i="1"/>
  <c r="AW329" i="1"/>
  <c r="AX329" i="1"/>
  <c r="AY329" i="1"/>
  <c r="AZ329" i="1"/>
  <c r="BB329" i="1"/>
  <c r="BA329" i="1" s="1"/>
  <c r="BF329" i="1"/>
  <c r="BG329" i="1"/>
  <c r="BH329" i="1"/>
  <c r="BI329" i="1"/>
  <c r="BJ329" i="1"/>
  <c r="AR330" i="1"/>
  <c r="AS330" i="1"/>
  <c r="AT330" i="1"/>
  <c r="AU330" i="1"/>
  <c r="AV330" i="1"/>
  <c r="AW330" i="1"/>
  <c r="AX330" i="1"/>
  <c r="AY330" i="1"/>
  <c r="AZ330" i="1"/>
  <c r="BF330" i="1"/>
  <c r="BG330" i="1"/>
  <c r="BH330" i="1"/>
  <c r="BI330" i="1"/>
  <c r="BJ330" i="1"/>
  <c r="AR331" i="1"/>
  <c r="AS331" i="1"/>
  <c r="AT331" i="1"/>
  <c r="AU331" i="1"/>
  <c r="AV331" i="1"/>
  <c r="AW331" i="1"/>
  <c r="AX331" i="1"/>
  <c r="AY331" i="1"/>
  <c r="AZ331" i="1"/>
  <c r="BB331" i="1"/>
  <c r="BA331" i="1" s="1"/>
  <c r="BF331" i="1"/>
  <c r="BG331" i="1"/>
  <c r="BH331" i="1"/>
  <c r="BI331" i="1"/>
  <c r="BJ331" i="1"/>
  <c r="AR332" i="1"/>
  <c r="AS332" i="1"/>
  <c r="AT332" i="1"/>
  <c r="AU332" i="1"/>
  <c r="AV332" i="1"/>
  <c r="AW332" i="1"/>
  <c r="AX332" i="1"/>
  <c r="AY332" i="1"/>
  <c r="AZ332" i="1"/>
  <c r="BB332" i="1"/>
  <c r="BA332" i="1" s="1"/>
  <c r="BF332" i="1"/>
  <c r="BG332" i="1"/>
  <c r="BH332" i="1"/>
  <c r="BI332" i="1"/>
  <c r="BJ332" i="1"/>
  <c r="AR333" i="1"/>
  <c r="AS333" i="1"/>
  <c r="AT333" i="1"/>
  <c r="AU333" i="1"/>
  <c r="AV333" i="1"/>
  <c r="AW333" i="1"/>
  <c r="AX333" i="1"/>
  <c r="AY333" i="1"/>
  <c r="AZ333" i="1"/>
  <c r="BB333" i="1"/>
  <c r="BA333" i="1" s="1"/>
  <c r="BF333" i="1"/>
  <c r="BG333" i="1"/>
  <c r="BH333" i="1"/>
  <c r="BI333" i="1"/>
  <c r="BJ333" i="1"/>
  <c r="AR334" i="1"/>
  <c r="AS334" i="1"/>
  <c r="AT334" i="1"/>
  <c r="AU334" i="1"/>
  <c r="AV334" i="1"/>
  <c r="AW334" i="1"/>
  <c r="AX334" i="1"/>
  <c r="AY334" i="1"/>
  <c r="AZ334" i="1"/>
  <c r="BB334" i="1"/>
  <c r="BA334" i="1" s="1"/>
  <c r="BF334" i="1"/>
  <c r="BG334" i="1"/>
  <c r="BH334" i="1"/>
  <c r="BI334" i="1"/>
  <c r="BJ334" i="1"/>
  <c r="AR335" i="1"/>
  <c r="AS335" i="1"/>
  <c r="AT335" i="1"/>
  <c r="AU335" i="1"/>
  <c r="AV335" i="1"/>
  <c r="AW335" i="1"/>
  <c r="AX335" i="1"/>
  <c r="AY335" i="1"/>
  <c r="AZ335" i="1"/>
  <c r="BB335" i="1"/>
  <c r="BA335" i="1" s="1"/>
  <c r="BF335" i="1"/>
  <c r="BG335" i="1"/>
  <c r="BH335" i="1"/>
  <c r="BI335" i="1"/>
  <c r="BJ335" i="1"/>
  <c r="AR336" i="1"/>
  <c r="AS336" i="1"/>
  <c r="AT336" i="1"/>
  <c r="AU336" i="1"/>
  <c r="AV336" i="1"/>
  <c r="AW336" i="1"/>
  <c r="AX336" i="1"/>
  <c r="AY336" i="1"/>
  <c r="AZ336" i="1"/>
  <c r="BB336" i="1"/>
  <c r="BA336" i="1" s="1"/>
  <c r="BF336" i="1"/>
  <c r="BG336" i="1"/>
  <c r="BH336" i="1"/>
  <c r="BI336" i="1"/>
  <c r="BJ336" i="1"/>
  <c r="AR337" i="1"/>
  <c r="AS337" i="1"/>
  <c r="AT337" i="1"/>
  <c r="AU337" i="1"/>
  <c r="AV337" i="1"/>
  <c r="AW337" i="1"/>
  <c r="AY337" i="1"/>
  <c r="AZ337" i="1"/>
  <c r="BB337" i="1"/>
  <c r="BA337" i="1" s="1"/>
  <c r="BF337" i="1"/>
  <c r="BG337" i="1"/>
  <c r="BH337" i="1"/>
  <c r="BI337" i="1"/>
  <c r="BJ337" i="1"/>
  <c r="AR338" i="1"/>
  <c r="AS338" i="1"/>
  <c r="AT338" i="1"/>
  <c r="AU338" i="1"/>
  <c r="AV338" i="1"/>
  <c r="AW338" i="1"/>
  <c r="AX338" i="1"/>
  <c r="AY338" i="1"/>
  <c r="AZ338" i="1"/>
  <c r="BB338" i="1"/>
  <c r="BA338" i="1" s="1"/>
  <c r="BF338" i="1"/>
  <c r="BG338" i="1"/>
  <c r="BH338" i="1"/>
  <c r="BI338" i="1"/>
  <c r="BJ338" i="1"/>
  <c r="AR339" i="1"/>
  <c r="AS339" i="1"/>
  <c r="AT339" i="1"/>
  <c r="AU339" i="1"/>
  <c r="AV339" i="1"/>
  <c r="AW339" i="1"/>
  <c r="AX339" i="1"/>
  <c r="AY339" i="1"/>
  <c r="AZ339" i="1"/>
  <c r="BB339" i="1"/>
  <c r="BA339" i="1" s="1"/>
  <c r="BF339" i="1"/>
  <c r="BG339" i="1"/>
  <c r="BH339" i="1"/>
  <c r="BI339" i="1"/>
  <c r="BJ339" i="1"/>
  <c r="AR340" i="1"/>
  <c r="AS340" i="1"/>
  <c r="AT340" i="1"/>
  <c r="AU340" i="1"/>
  <c r="AV340" i="1"/>
  <c r="AW340" i="1"/>
  <c r="AX340" i="1"/>
  <c r="AY340" i="1"/>
  <c r="AZ340" i="1"/>
  <c r="BB340" i="1"/>
  <c r="BA340" i="1" s="1"/>
  <c r="BF340" i="1"/>
  <c r="BG340" i="1"/>
  <c r="BH340" i="1"/>
  <c r="BI340" i="1"/>
  <c r="BJ340" i="1"/>
  <c r="AR341" i="1"/>
  <c r="AS341" i="1"/>
  <c r="AT341" i="1"/>
  <c r="AU341" i="1"/>
  <c r="AV341" i="1"/>
  <c r="AW341" i="1"/>
  <c r="AX341" i="1"/>
  <c r="AY341" i="1"/>
  <c r="AZ341" i="1"/>
  <c r="BB341" i="1"/>
  <c r="BA341" i="1" s="1"/>
  <c r="BF341" i="1"/>
  <c r="BG341" i="1"/>
  <c r="BH341" i="1"/>
  <c r="BI341" i="1"/>
  <c r="BJ341" i="1"/>
  <c r="AR342" i="1"/>
  <c r="AS342" i="1"/>
  <c r="AT342" i="1"/>
  <c r="AU342" i="1"/>
  <c r="AV342" i="1"/>
  <c r="AW342" i="1"/>
  <c r="AX342" i="1"/>
  <c r="AY342" i="1"/>
  <c r="AZ342" i="1"/>
  <c r="BB342" i="1"/>
  <c r="BA342" i="1" s="1"/>
  <c r="BF342" i="1"/>
  <c r="BG342" i="1"/>
  <c r="BH342" i="1"/>
  <c r="BI342" i="1"/>
  <c r="BJ342" i="1"/>
  <c r="AR343" i="1"/>
  <c r="AS343" i="1"/>
  <c r="AT343" i="1"/>
  <c r="AU343" i="1"/>
  <c r="AV343" i="1"/>
  <c r="AW343" i="1"/>
  <c r="AX343" i="1"/>
  <c r="AY343" i="1"/>
  <c r="AZ343" i="1"/>
  <c r="BB343" i="1"/>
  <c r="BA343" i="1" s="1"/>
  <c r="BF343" i="1"/>
  <c r="BG343" i="1"/>
  <c r="BH343" i="1"/>
  <c r="BI343" i="1"/>
  <c r="BJ343" i="1"/>
  <c r="AR344" i="1"/>
  <c r="AS344" i="1"/>
  <c r="AT344" i="1"/>
  <c r="AU344" i="1"/>
  <c r="AV344" i="1"/>
  <c r="AW344" i="1"/>
  <c r="AX344" i="1"/>
  <c r="AY344" i="1"/>
  <c r="AZ344" i="1"/>
  <c r="BB344" i="1"/>
  <c r="BA344" i="1" s="1"/>
  <c r="BF344" i="1"/>
  <c r="BG344" i="1"/>
  <c r="BH344" i="1"/>
  <c r="BI344" i="1"/>
  <c r="BJ344" i="1"/>
  <c r="AR345" i="1"/>
  <c r="AS345" i="1"/>
  <c r="AT345" i="1"/>
  <c r="AU345" i="1"/>
  <c r="AV345" i="1"/>
  <c r="AW345" i="1"/>
  <c r="AX345" i="1"/>
  <c r="AY345" i="1"/>
  <c r="AZ345" i="1"/>
  <c r="BB345" i="1"/>
  <c r="BA345" i="1" s="1"/>
  <c r="BF345" i="1"/>
  <c r="BG345" i="1"/>
  <c r="BH345" i="1"/>
  <c r="BI345" i="1"/>
  <c r="BJ345" i="1"/>
  <c r="AR346" i="1"/>
  <c r="AS346" i="1"/>
  <c r="AT346" i="1"/>
  <c r="AU346" i="1"/>
  <c r="AV346" i="1"/>
  <c r="AW346" i="1"/>
  <c r="AX346" i="1"/>
  <c r="AY346" i="1"/>
  <c r="AZ346" i="1"/>
  <c r="BB346" i="1"/>
  <c r="BA346" i="1" s="1"/>
  <c r="BF346" i="1"/>
  <c r="BG346" i="1"/>
  <c r="BH346" i="1"/>
  <c r="BI346" i="1"/>
  <c r="BJ346" i="1"/>
  <c r="AR347" i="1"/>
  <c r="AS347" i="1"/>
  <c r="AT347" i="1"/>
  <c r="AU347" i="1"/>
  <c r="AV347" i="1"/>
  <c r="AW347" i="1"/>
  <c r="AX347" i="1"/>
  <c r="AY347" i="1"/>
  <c r="AZ347" i="1"/>
  <c r="BB347" i="1"/>
  <c r="BA347" i="1" s="1"/>
  <c r="BF347" i="1"/>
  <c r="BG347" i="1"/>
  <c r="BH347" i="1"/>
  <c r="BI347" i="1"/>
  <c r="BJ347" i="1"/>
  <c r="AR348" i="1"/>
  <c r="AS348" i="1"/>
  <c r="AT348" i="1"/>
  <c r="AU348" i="1"/>
  <c r="AV348" i="1"/>
  <c r="AW348" i="1"/>
  <c r="AX348" i="1"/>
  <c r="AY348" i="1"/>
  <c r="AZ348" i="1"/>
  <c r="BB348" i="1"/>
  <c r="BA348" i="1" s="1"/>
  <c r="BF348" i="1"/>
  <c r="BG348" i="1"/>
  <c r="BH348" i="1"/>
  <c r="BI348" i="1"/>
  <c r="BJ348" i="1"/>
  <c r="AR349" i="1"/>
  <c r="AS349" i="1"/>
  <c r="AT349" i="1"/>
  <c r="AU349" i="1"/>
  <c r="AV349" i="1"/>
  <c r="AW349" i="1"/>
  <c r="AX349" i="1"/>
  <c r="AY349" i="1"/>
  <c r="AZ349" i="1"/>
  <c r="BB349" i="1"/>
  <c r="BA349" i="1" s="1"/>
  <c r="BF349" i="1"/>
  <c r="BG349" i="1"/>
  <c r="BH349" i="1"/>
  <c r="BI349" i="1"/>
  <c r="BJ349" i="1"/>
  <c r="AR350" i="1"/>
  <c r="AS350" i="1"/>
  <c r="AT350" i="1"/>
  <c r="AU350" i="1"/>
  <c r="AV350" i="1"/>
  <c r="AW350" i="1"/>
  <c r="AX350" i="1"/>
  <c r="AY350" i="1"/>
  <c r="AZ350" i="1"/>
  <c r="BB350" i="1"/>
  <c r="BA350" i="1" s="1"/>
  <c r="BF350" i="1"/>
  <c r="BG350" i="1"/>
  <c r="BH350" i="1"/>
  <c r="BI350" i="1"/>
  <c r="BJ350" i="1"/>
  <c r="AR351" i="1"/>
  <c r="AS351" i="1"/>
  <c r="AT351" i="1"/>
  <c r="AU351" i="1"/>
  <c r="AV351" i="1"/>
  <c r="AW351" i="1"/>
  <c r="AX351" i="1"/>
  <c r="AY351" i="1"/>
  <c r="AZ351" i="1"/>
  <c r="BB351" i="1"/>
  <c r="BA351" i="1" s="1"/>
  <c r="BF351" i="1"/>
  <c r="BG351" i="1"/>
  <c r="BH351" i="1"/>
  <c r="BI351" i="1"/>
  <c r="BJ351" i="1"/>
  <c r="AR352" i="1"/>
  <c r="AS352" i="1"/>
  <c r="AT352" i="1"/>
  <c r="AU352" i="1"/>
  <c r="AV352" i="1"/>
  <c r="AW352" i="1"/>
  <c r="AX352" i="1"/>
  <c r="AY352" i="1"/>
  <c r="AZ352" i="1"/>
  <c r="BB352" i="1"/>
  <c r="BA352" i="1" s="1"/>
  <c r="BF352" i="1"/>
  <c r="BG352" i="1"/>
  <c r="BH352" i="1"/>
  <c r="BI352" i="1"/>
  <c r="BJ352" i="1"/>
  <c r="AR353" i="1"/>
  <c r="AS353" i="1"/>
  <c r="AT353" i="1"/>
  <c r="AU353" i="1"/>
  <c r="AV353" i="1"/>
  <c r="AW353" i="1"/>
  <c r="AX353" i="1"/>
  <c r="AY353" i="1"/>
  <c r="AZ353" i="1"/>
  <c r="BB353" i="1"/>
  <c r="BA353" i="1" s="1"/>
  <c r="BF353" i="1"/>
  <c r="BG353" i="1"/>
  <c r="BH353" i="1"/>
  <c r="BI353" i="1"/>
  <c r="BJ353" i="1"/>
  <c r="AR354" i="1"/>
  <c r="AS354" i="1"/>
  <c r="AT354" i="1"/>
  <c r="AU354" i="1"/>
  <c r="AV354" i="1"/>
  <c r="AW354" i="1"/>
  <c r="AX354" i="1"/>
  <c r="AY354" i="1"/>
  <c r="AZ354" i="1"/>
  <c r="BB354" i="1"/>
  <c r="BA354" i="1" s="1"/>
  <c r="BF354" i="1"/>
  <c r="BG354" i="1"/>
  <c r="BH354" i="1"/>
  <c r="BI354" i="1"/>
  <c r="BJ354" i="1"/>
  <c r="AR355" i="1"/>
  <c r="AS355" i="1"/>
  <c r="AT355" i="1"/>
  <c r="AU355" i="1"/>
  <c r="AV355" i="1"/>
  <c r="AW355" i="1"/>
  <c r="AX355" i="1"/>
  <c r="AY355" i="1"/>
  <c r="AZ355" i="1"/>
  <c r="BB355" i="1"/>
  <c r="BA355" i="1" s="1"/>
  <c r="BF355" i="1"/>
  <c r="BG355" i="1"/>
  <c r="BH355" i="1"/>
  <c r="BI355" i="1"/>
  <c r="BJ355" i="1"/>
  <c r="AR356" i="1"/>
  <c r="AS356" i="1"/>
  <c r="AT356" i="1"/>
  <c r="AU356" i="1"/>
  <c r="AV356" i="1"/>
  <c r="AW356" i="1"/>
  <c r="AX356" i="1"/>
  <c r="AY356" i="1"/>
  <c r="AZ356" i="1"/>
  <c r="BB356" i="1"/>
  <c r="BA356" i="1" s="1"/>
  <c r="BF356" i="1"/>
  <c r="BG356" i="1"/>
  <c r="BH356" i="1"/>
  <c r="BI356" i="1"/>
  <c r="BJ356" i="1"/>
  <c r="AR357" i="1"/>
  <c r="AS357" i="1"/>
  <c r="AT357" i="1"/>
  <c r="AU357" i="1"/>
  <c r="AV357" i="1"/>
  <c r="AW357" i="1"/>
  <c r="AX357" i="1"/>
  <c r="AY357" i="1"/>
  <c r="AZ357" i="1"/>
  <c r="BB357" i="1"/>
  <c r="BA357" i="1" s="1"/>
  <c r="BF357" i="1"/>
  <c r="BG357" i="1"/>
  <c r="BH357" i="1"/>
  <c r="BI357" i="1"/>
  <c r="BJ357" i="1"/>
  <c r="AR358" i="1"/>
  <c r="AS358" i="1"/>
  <c r="AT358" i="1"/>
  <c r="AU358" i="1"/>
  <c r="AV358" i="1"/>
  <c r="AW358" i="1"/>
  <c r="AX358" i="1"/>
  <c r="AY358" i="1"/>
  <c r="AZ358" i="1"/>
  <c r="BB358" i="1"/>
  <c r="BA358" i="1" s="1"/>
  <c r="BF358" i="1"/>
  <c r="BG358" i="1"/>
  <c r="BH358" i="1"/>
  <c r="BI358" i="1"/>
  <c r="BJ358" i="1"/>
  <c r="AR359" i="1"/>
  <c r="AS359" i="1"/>
  <c r="AT359" i="1"/>
  <c r="AU359" i="1"/>
  <c r="AV359" i="1"/>
  <c r="AW359" i="1"/>
  <c r="AX359" i="1"/>
  <c r="AY359" i="1"/>
  <c r="AZ359" i="1"/>
  <c r="BB359" i="1"/>
  <c r="BA359" i="1" s="1"/>
  <c r="BF359" i="1"/>
  <c r="BG359" i="1"/>
  <c r="BH359" i="1"/>
  <c r="BI359" i="1"/>
  <c r="BJ359" i="1"/>
  <c r="AR360" i="1"/>
  <c r="AS360" i="1"/>
  <c r="AT360" i="1"/>
  <c r="AU360" i="1"/>
  <c r="AV360" i="1"/>
  <c r="AW360" i="1"/>
  <c r="AX360" i="1"/>
  <c r="AY360" i="1"/>
  <c r="AZ360" i="1"/>
  <c r="BB360" i="1"/>
  <c r="BA360" i="1" s="1"/>
  <c r="BF360" i="1"/>
  <c r="BG360" i="1"/>
  <c r="BH360" i="1"/>
  <c r="BI360" i="1"/>
  <c r="BJ360" i="1"/>
  <c r="AR361" i="1"/>
  <c r="AS361" i="1"/>
  <c r="AT361" i="1"/>
  <c r="AU361" i="1"/>
  <c r="AV361" i="1"/>
  <c r="AW361" i="1"/>
  <c r="AX361" i="1"/>
  <c r="AY361" i="1"/>
  <c r="AZ361" i="1"/>
  <c r="BB361" i="1"/>
  <c r="BA361" i="1" s="1"/>
  <c r="BF361" i="1"/>
  <c r="BG361" i="1"/>
  <c r="BH361" i="1"/>
  <c r="BI361" i="1"/>
  <c r="BJ361" i="1"/>
  <c r="AU362" i="1"/>
  <c r="AV362" i="1"/>
  <c r="AW362" i="1"/>
  <c r="AX362" i="1"/>
  <c r="AY362" i="1"/>
  <c r="AZ362" i="1"/>
  <c r="BB362" i="1"/>
  <c r="BA362" i="1" s="1"/>
  <c r="BF362" i="1"/>
  <c r="BG362" i="1"/>
  <c r="BH362" i="1"/>
  <c r="BI362" i="1"/>
  <c r="BJ362" i="1"/>
  <c r="AR363" i="1"/>
  <c r="AS363" i="1"/>
  <c r="AT363" i="1"/>
  <c r="AU363" i="1"/>
  <c r="AV363" i="1"/>
  <c r="AW363" i="1"/>
  <c r="AX363" i="1"/>
  <c r="AY363" i="1"/>
  <c r="AZ363" i="1"/>
  <c r="BB363" i="1"/>
  <c r="BA363" i="1" s="1"/>
  <c r="BF363" i="1"/>
  <c r="BG363" i="1"/>
  <c r="BH363" i="1"/>
  <c r="BI363" i="1"/>
  <c r="BJ363" i="1"/>
  <c r="AR364" i="1"/>
  <c r="AS364" i="1"/>
  <c r="AT364" i="1"/>
  <c r="AU364" i="1"/>
  <c r="AV364" i="1"/>
  <c r="AW364" i="1"/>
  <c r="AX364" i="1"/>
  <c r="AY364" i="1"/>
  <c r="AZ364" i="1"/>
  <c r="BB364" i="1"/>
  <c r="BA364" i="1" s="1"/>
  <c r="BF364" i="1"/>
  <c r="BG364" i="1"/>
  <c r="BH364" i="1"/>
  <c r="BI364" i="1"/>
  <c r="BJ364" i="1"/>
  <c r="AR365" i="1"/>
  <c r="AS365" i="1"/>
  <c r="AT365" i="1"/>
  <c r="AU365" i="1"/>
  <c r="AV365" i="1"/>
  <c r="AW365" i="1"/>
  <c r="AX365" i="1"/>
  <c r="AY365" i="1"/>
  <c r="AZ365" i="1"/>
  <c r="BB365" i="1"/>
  <c r="BA365" i="1" s="1"/>
  <c r="BF365" i="1"/>
  <c r="BG365" i="1"/>
  <c r="BH365" i="1"/>
  <c r="BI365" i="1"/>
  <c r="BJ365" i="1"/>
  <c r="AR366" i="1"/>
  <c r="AS366" i="1"/>
  <c r="AT366" i="1"/>
  <c r="AU366" i="1"/>
  <c r="AV366" i="1"/>
  <c r="AW366" i="1"/>
  <c r="AX366" i="1"/>
  <c r="AY366" i="1"/>
  <c r="AZ366" i="1"/>
  <c r="BB366" i="1"/>
  <c r="BA366" i="1" s="1"/>
  <c r="BF366" i="1"/>
  <c r="BG366" i="1"/>
  <c r="BH366" i="1"/>
  <c r="BI366" i="1"/>
  <c r="BJ366" i="1"/>
  <c r="AR367" i="1"/>
  <c r="AS367" i="1"/>
  <c r="AT367" i="1"/>
  <c r="AU367" i="1"/>
  <c r="AV367" i="1"/>
  <c r="AW367" i="1"/>
  <c r="AX367" i="1"/>
  <c r="AY367" i="1"/>
  <c r="AZ367" i="1"/>
  <c r="BB367" i="1"/>
  <c r="BA367" i="1" s="1"/>
  <c r="BF367" i="1"/>
  <c r="BG367" i="1"/>
  <c r="BH367" i="1"/>
  <c r="BI367" i="1"/>
  <c r="BJ367" i="1"/>
  <c r="AR368" i="1"/>
  <c r="AS368" i="1"/>
  <c r="AT368" i="1"/>
  <c r="AU368" i="1"/>
  <c r="AV368" i="1"/>
  <c r="AW368" i="1"/>
  <c r="AX368" i="1"/>
  <c r="AY368" i="1"/>
  <c r="AZ368" i="1"/>
  <c r="BB368" i="1"/>
  <c r="BA368" i="1" s="1"/>
  <c r="BF368" i="1"/>
  <c r="BG368" i="1"/>
  <c r="BH368" i="1"/>
  <c r="BI368" i="1"/>
  <c r="BJ368" i="1"/>
  <c r="AR369" i="1"/>
  <c r="AS369" i="1"/>
  <c r="AT369" i="1"/>
  <c r="AU369" i="1"/>
  <c r="AV369" i="1"/>
  <c r="AW369" i="1"/>
  <c r="AX369" i="1"/>
  <c r="AY369" i="1"/>
  <c r="AZ369" i="1"/>
  <c r="BB369" i="1"/>
  <c r="BA369" i="1" s="1"/>
  <c r="BF369" i="1"/>
  <c r="BG369" i="1"/>
  <c r="BH369" i="1"/>
  <c r="BI369" i="1"/>
  <c r="BJ369" i="1"/>
  <c r="AR370" i="1"/>
  <c r="AS370" i="1"/>
  <c r="AT370" i="1"/>
  <c r="AU370" i="1"/>
  <c r="AV370" i="1"/>
  <c r="AW370" i="1"/>
  <c r="AX370" i="1"/>
  <c r="AY370" i="1"/>
  <c r="AZ370" i="1"/>
  <c r="BB370" i="1"/>
  <c r="BA370" i="1" s="1"/>
  <c r="BF370" i="1"/>
  <c r="BG370" i="1"/>
  <c r="BH370" i="1"/>
  <c r="BI370" i="1"/>
  <c r="BJ370" i="1"/>
  <c r="AR371" i="1"/>
  <c r="AS371" i="1"/>
  <c r="AT371" i="1"/>
  <c r="AU371" i="1"/>
  <c r="AV371" i="1"/>
  <c r="AW371" i="1"/>
  <c r="AX371" i="1"/>
  <c r="AY371" i="1"/>
  <c r="AZ371" i="1"/>
  <c r="BB371" i="1"/>
  <c r="BA371" i="1" s="1"/>
  <c r="BF371" i="1"/>
  <c r="BG371" i="1"/>
  <c r="BH371" i="1"/>
  <c r="BI371" i="1"/>
  <c r="BJ371" i="1"/>
  <c r="AR372" i="1"/>
  <c r="AS372" i="1"/>
  <c r="AT372" i="1"/>
  <c r="AU372" i="1"/>
  <c r="AV372" i="1"/>
  <c r="AW372" i="1"/>
  <c r="AX372" i="1"/>
  <c r="AY372" i="1"/>
  <c r="AZ372" i="1"/>
  <c r="BB372" i="1"/>
  <c r="BA372" i="1" s="1"/>
  <c r="BF372" i="1"/>
  <c r="BG372" i="1"/>
  <c r="BH372" i="1"/>
  <c r="BI372" i="1"/>
  <c r="BJ372" i="1"/>
  <c r="AR373" i="1"/>
  <c r="AS373" i="1"/>
  <c r="AT373" i="1"/>
  <c r="AU373" i="1"/>
  <c r="AV373" i="1"/>
  <c r="AW373" i="1"/>
  <c r="AX373" i="1"/>
  <c r="AY373" i="1"/>
  <c r="AZ373" i="1"/>
  <c r="BB373" i="1"/>
  <c r="BA373" i="1" s="1"/>
  <c r="BF373" i="1"/>
  <c r="BG373" i="1"/>
  <c r="BH373" i="1"/>
  <c r="BI373" i="1"/>
  <c r="BJ373" i="1"/>
  <c r="AR374" i="1"/>
  <c r="AS374" i="1"/>
  <c r="AU374" i="1"/>
  <c r="AV374" i="1"/>
  <c r="AW374" i="1"/>
  <c r="AX374" i="1"/>
  <c r="AY374" i="1"/>
  <c r="AZ374" i="1"/>
  <c r="BB374" i="1"/>
  <c r="BA374" i="1" s="1"/>
  <c r="BF374" i="1"/>
  <c r="BG374" i="1"/>
  <c r="BH374" i="1"/>
  <c r="BI374" i="1"/>
  <c r="BJ374" i="1"/>
  <c r="AR375" i="1"/>
  <c r="AS375" i="1"/>
  <c r="AT375" i="1"/>
  <c r="AU375" i="1"/>
  <c r="AV375" i="1"/>
  <c r="AW375" i="1"/>
  <c r="AX375" i="1"/>
  <c r="AY375" i="1"/>
  <c r="AZ375" i="1"/>
  <c r="BB375" i="1"/>
  <c r="BA375" i="1" s="1"/>
  <c r="BF375" i="1"/>
  <c r="BG375" i="1"/>
  <c r="BH375" i="1"/>
  <c r="BI375" i="1"/>
  <c r="BJ375" i="1"/>
  <c r="AR376" i="1"/>
  <c r="AS376" i="1"/>
  <c r="AT376" i="1"/>
  <c r="AU376" i="1"/>
  <c r="AV376" i="1"/>
  <c r="AW376" i="1"/>
  <c r="AX376" i="1"/>
  <c r="AY376" i="1"/>
  <c r="AZ376" i="1"/>
  <c r="BB376" i="1"/>
  <c r="BA376" i="1" s="1"/>
  <c r="BF376" i="1"/>
  <c r="BG376" i="1"/>
  <c r="BH376" i="1"/>
  <c r="BI376" i="1"/>
  <c r="BJ376" i="1"/>
  <c r="AR377" i="1"/>
  <c r="AS377" i="1"/>
  <c r="AT377" i="1"/>
  <c r="AU377" i="1"/>
  <c r="AV377" i="1"/>
  <c r="AW377" i="1"/>
  <c r="AX377" i="1"/>
  <c r="AY377" i="1"/>
  <c r="AZ377" i="1"/>
  <c r="BB377" i="1"/>
  <c r="BA377" i="1" s="1"/>
  <c r="BF377" i="1"/>
  <c r="BG377" i="1"/>
  <c r="BH377" i="1"/>
  <c r="BI377" i="1"/>
  <c r="BJ377" i="1"/>
  <c r="AR378" i="1"/>
  <c r="AS378" i="1"/>
  <c r="AT378" i="1"/>
  <c r="AU378" i="1"/>
  <c r="AV378" i="1"/>
  <c r="AW378" i="1"/>
  <c r="AX378" i="1"/>
  <c r="AY378" i="1"/>
  <c r="AZ378" i="1"/>
  <c r="BB378" i="1"/>
  <c r="BA378" i="1" s="1"/>
  <c r="BF378" i="1"/>
  <c r="BG378" i="1"/>
  <c r="BH378" i="1"/>
  <c r="BI378" i="1"/>
  <c r="BJ378" i="1"/>
  <c r="AR379" i="1"/>
  <c r="AS379" i="1"/>
  <c r="AT379" i="1"/>
  <c r="AU379" i="1"/>
  <c r="AV379" i="1"/>
  <c r="AW379" i="1"/>
  <c r="AX379" i="1"/>
  <c r="AY379" i="1"/>
  <c r="AZ379" i="1"/>
  <c r="BB379" i="1"/>
  <c r="BA379" i="1" s="1"/>
  <c r="BF379" i="1"/>
  <c r="BG379" i="1"/>
  <c r="BH379" i="1"/>
  <c r="BI379" i="1"/>
  <c r="BJ379" i="1"/>
  <c r="AR380" i="1"/>
  <c r="AS380" i="1"/>
  <c r="AT380" i="1"/>
  <c r="AU380" i="1"/>
  <c r="AV380" i="1"/>
  <c r="AW380" i="1"/>
  <c r="AX380" i="1"/>
  <c r="AY380" i="1"/>
  <c r="AZ380" i="1"/>
  <c r="BB380" i="1"/>
  <c r="BA380" i="1" s="1"/>
  <c r="BF380" i="1"/>
  <c r="BG380" i="1"/>
  <c r="BH380" i="1"/>
  <c r="BI380" i="1"/>
  <c r="BJ380" i="1"/>
  <c r="AR381" i="1"/>
  <c r="AS381" i="1"/>
  <c r="AT381" i="1"/>
  <c r="AU381" i="1"/>
  <c r="AV381" i="1"/>
  <c r="AW381" i="1"/>
  <c r="AX381" i="1"/>
  <c r="AY381" i="1"/>
  <c r="AZ381" i="1"/>
  <c r="BB381" i="1"/>
  <c r="BA381" i="1" s="1"/>
  <c r="BF381" i="1"/>
  <c r="BG381" i="1"/>
  <c r="BH381" i="1"/>
  <c r="BI381" i="1"/>
  <c r="BJ381" i="1"/>
  <c r="AR382" i="1"/>
  <c r="AS382" i="1"/>
  <c r="AT382" i="1"/>
  <c r="AU382" i="1"/>
  <c r="AV382" i="1"/>
  <c r="AW382" i="1"/>
  <c r="AX382" i="1"/>
  <c r="AY382" i="1"/>
  <c r="AZ382" i="1"/>
  <c r="BB382" i="1"/>
  <c r="BA382" i="1" s="1"/>
  <c r="BF382" i="1"/>
  <c r="BG382" i="1"/>
  <c r="BH382" i="1"/>
  <c r="BI382" i="1"/>
  <c r="BJ382" i="1"/>
  <c r="AR383" i="1"/>
  <c r="AS383" i="1"/>
  <c r="AT383" i="1"/>
  <c r="AU383" i="1"/>
  <c r="AV383" i="1"/>
  <c r="AW383" i="1"/>
  <c r="AX383" i="1"/>
  <c r="AY383" i="1"/>
  <c r="AZ383" i="1"/>
  <c r="BB383" i="1"/>
  <c r="BA383" i="1" s="1"/>
  <c r="BF383" i="1"/>
  <c r="BG383" i="1"/>
  <c r="BH383" i="1"/>
  <c r="BI383" i="1"/>
  <c r="BJ383" i="1"/>
  <c r="AR384" i="1"/>
  <c r="AS384" i="1"/>
  <c r="AT384" i="1"/>
  <c r="AU384" i="1"/>
  <c r="AV384" i="1"/>
  <c r="AW384" i="1"/>
  <c r="AX384" i="1"/>
  <c r="AY384" i="1"/>
  <c r="AZ384" i="1"/>
  <c r="BB384" i="1"/>
  <c r="BA384" i="1" s="1"/>
  <c r="BF384" i="1"/>
  <c r="BG384" i="1"/>
  <c r="BH384" i="1"/>
  <c r="BI384" i="1"/>
  <c r="BJ384" i="1"/>
  <c r="AR385" i="1"/>
  <c r="AS385" i="1"/>
  <c r="AT385" i="1"/>
  <c r="AU385" i="1"/>
  <c r="AV385" i="1"/>
  <c r="AW385" i="1"/>
  <c r="AX385" i="1"/>
  <c r="AY385" i="1"/>
  <c r="AZ385" i="1"/>
  <c r="BB385" i="1"/>
  <c r="BA385" i="1" s="1"/>
  <c r="BF385" i="1"/>
  <c r="BG385" i="1"/>
  <c r="BH385" i="1"/>
  <c r="BI385" i="1"/>
  <c r="BJ385" i="1"/>
  <c r="AR386" i="1"/>
  <c r="AS386" i="1"/>
  <c r="AT386" i="1"/>
  <c r="AU386" i="1"/>
  <c r="AV386" i="1"/>
  <c r="AW386" i="1"/>
  <c r="AX386" i="1"/>
  <c r="AY386" i="1"/>
  <c r="AZ386" i="1"/>
  <c r="BB386" i="1"/>
  <c r="BA386" i="1" s="1"/>
  <c r="BF386" i="1"/>
  <c r="BG386" i="1"/>
  <c r="BH386" i="1"/>
  <c r="BI386" i="1"/>
  <c r="BJ386" i="1"/>
  <c r="AR387" i="1"/>
  <c r="AS387" i="1"/>
  <c r="AT387" i="1"/>
  <c r="AU387" i="1"/>
  <c r="AV387" i="1"/>
  <c r="AW387" i="1"/>
  <c r="AX387" i="1"/>
  <c r="AY387" i="1"/>
  <c r="AZ387" i="1"/>
  <c r="BB387" i="1"/>
  <c r="BA387" i="1" s="1"/>
  <c r="BF387" i="1"/>
  <c r="BG387" i="1"/>
  <c r="BH387" i="1"/>
  <c r="BI387" i="1"/>
  <c r="BJ387" i="1"/>
  <c r="AR388" i="1"/>
  <c r="AS388" i="1"/>
  <c r="AT388" i="1"/>
  <c r="AU388" i="1"/>
  <c r="AV388" i="1"/>
  <c r="AW388" i="1"/>
  <c r="AX388" i="1"/>
  <c r="AY388" i="1"/>
  <c r="AZ388" i="1"/>
  <c r="BB388" i="1"/>
  <c r="BA388" i="1" s="1"/>
  <c r="BF388" i="1"/>
  <c r="BG388" i="1"/>
  <c r="BH388" i="1"/>
  <c r="BI388" i="1"/>
  <c r="BJ388" i="1"/>
  <c r="BE49" i="1" l="1"/>
  <c r="BE45" i="1"/>
  <c r="BD45" i="1" s="1"/>
  <c r="BE27" i="1"/>
  <c r="BD27" i="1" s="1"/>
  <c r="BE23" i="1"/>
  <c r="BD23" i="1" s="1"/>
  <c r="BE20" i="1"/>
  <c r="BE346" i="1"/>
  <c r="BD346" i="1" s="1"/>
  <c r="BE352" i="1"/>
  <c r="BD352" i="1" s="1"/>
  <c r="BE333" i="1"/>
  <c r="BD333" i="1" s="1"/>
  <c r="BE12" i="1"/>
  <c r="BE304" i="1"/>
  <c r="BD304" i="1" s="1"/>
  <c r="BE68" i="1"/>
  <c r="BD68" i="1" s="1"/>
  <c r="BE64" i="1"/>
  <c r="BD64" i="1" s="1"/>
  <c r="BE60" i="1"/>
  <c r="BD60" i="1" s="1"/>
  <c r="BE38" i="1"/>
  <c r="BD38" i="1" s="1"/>
  <c r="BE11" i="1"/>
  <c r="BD11" i="1" s="1"/>
  <c r="BE210" i="1"/>
  <c r="BD210" i="1" s="1"/>
  <c r="BE150" i="1"/>
  <c r="BE142" i="1"/>
  <c r="BD142" i="1" s="1"/>
  <c r="BE130" i="1"/>
  <c r="BD130" i="1" s="1"/>
  <c r="BE82" i="1"/>
  <c r="BD82" i="1" s="1"/>
  <c r="BE6" i="1"/>
  <c r="BD6" i="1" s="1"/>
  <c r="BE349" i="1"/>
  <c r="BD349" i="1" s="1"/>
  <c r="BE306" i="1"/>
  <c r="BD306" i="1" s="1"/>
  <c r="BE78" i="1"/>
  <c r="BD78" i="1" s="1"/>
  <c r="BE74" i="1"/>
  <c r="BD74" i="1" s="1"/>
  <c r="BE138" i="1"/>
  <c r="BD138" i="1" s="1"/>
  <c r="BE126" i="1"/>
  <c r="BD126" i="1" s="1"/>
  <c r="BE122" i="1"/>
  <c r="BD122" i="1" s="1"/>
  <c r="BE370" i="1"/>
  <c r="BE321" i="1"/>
  <c r="BD321" i="1" s="1"/>
  <c r="BE314" i="1"/>
  <c r="BD314" i="1" s="1"/>
  <c r="BE310" i="1"/>
  <c r="BD310" i="1" s="1"/>
  <c r="BE329" i="1"/>
  <c r="BD329" i="1" s="1"/>
  <c r="BE325" i="1"/>
  <c r="BD325" i="1" s="1"/>
  <c r="BE316" i="1"/>
  <c r="BD316" i="1" s="1"/>
  <c r="BE366" i="1"/>
  <c r="BD366" i="1" s="1"/>
  <c r="BE319" i="1"/>
  <c r="BD319" i="1" s="1"/>
  <c r="BE201" i="1"/>
  <c r="BD201" i="1" s="1"/>
  <c r="BE193" i="1"/>
  <c r="BD193" i="1" s="1"/>
  <c r="BE189" i="1"/>
  <c r="BD189" i="1" s="1"/>
  <c r="BE185" i="1"/>
  <c r="BD185" i="1" s="1"/>
  <c r="BE181" i="1"/>
  <c r="BD181" i="1" s="1"/>
  <c r="BE177" i="1"/>
  <c r="BD177" i="1" s="1"/>
  <c r="BE173" i="1"/>
  <c r="BD173" i="1" s="1"/>
  <c r="BE169" i="1"/>
  <c r="BD169" i="1" s="1"/>
  <c r="BE165" i="1"/>
  <c r="BD165" i="1" s="1"/>
  <c r="BE161" i="1"/>
  <c r="BD161" i="1" s="1"/>
  <c r="BE353" i="1"/>
  <c r="BD353" i="1" s="1"/>
  <c r="BE374" i="1"/>
  <c r="BE354" i="1"/>
  <c r="BD354" i="1" s="1"/>
  <c r="BE350" i="1"/>
  <c r="BD350" i="1" s="1"/>
  <c r="BE382" i="1"/>
  <c r="BE375" i="1"/>
  <c r="BD375" i="1" s="1"/>
  <c r="BE355" i="1"/>
  <c r="BD355" i="1" s="1"/>
  <c r="BE351" i="1"/>
  <c r="BD351" i="1" s="1"/>
  <c r="BE339" i="1"/>
  <c r="BD339" i="1" s="1"/>
  <c r="BE305" i="1"/>
  <c r="BE290" i="1"/>
  <c r="BD290" i="1" s="1"/>
  <c r="BE286" i="1"/>
  <c r="BD286" i="1" s="1"/>
  <c r="BE282" i="1"/>
  <c r="BD282" i="1" s="1"/>
  <c r="BE278" i="1"/>
  <c r="BE259" i="1"/>
  <c r="BD259" i="1" s="1"/>
  <c r="BE255" i="1"/>
  <c r="BD255" i="1" s="1"/>
  <c r="BE251" i="1"/>
  <c r="BD251" i="1" s="1"/>
  <c r="BE247" i="1"/>
  <c r="BE243" i="1"/>
  <c r="BD243" i="1" s="1"/>
  <c r="BE239" i="1"/>
  <c r="BD239" i="1" s="1"/>
  <c r="BE121" i="1"/>
  <c r="BD121" i="1" s="1"/>
  <c r="BE372" i="1"/>
  <c r="BE368" i="1"/>
  <c r="BD368" i="1" s="1"/>
  <c r="BE364" i="1"/>
  <c r="BD364" i="1" s="1"/>
  <c r="BE318" i="1"/>
  <c r="BD318" i="1" s="1"/>
  <c r="BE154" i="1"/>
  <c r="BE117" i="1"/>
  <c r="BD117" i="1" s="1"/>
  <c r="BE113" i="1"/>
  <c r="BD113" i="1" s="1"/>
  <c r="BE109" i="1"/>
  <c r="BD109" i="1" s="1"/>
  <c r="BE105" i="1"/>
  <c r="BE101" i="1"/>
  <c r="BD101" i="1" s="1"/>
  <c r="BE92" i="1"/>
  <c r="BD92" i="1" s="1"/>
  <c r="BE70" i="1"/>
  <c r="BE66" i="1"/>
  <c r="BE62" i="1"/>
  <c r="BD62" i="1" s="1"/>
  <c r="BE58" i="1"/>
  <c r="BD58" i="1" s="1"/>
  <c r="BE51" i="1"/>
  <c r="BD51" i="1" s="1"/>
  <c r="BE47" i="1"/>
  <c r="BE29" i="1"/>
  <c r="BD29" i="1" s="1"/>
  <c r="BE8" i="1"/>
  <c r="BD8" i="1" s="1"/>
  <c r="BE10" i="1"/>
  <c r="BD10" i="1" s="1"/>
  <c r="BE337" i="1"/>
  <c r="BD337" i="1" s="1"/>
  <c r="BE288" i="1"/>
  <c r="BD288" i="1" s="1"/>
  <c r="BE284" i="1"/>
  <c r="BD284" i="1" s="1"/>
  <c r="BE280" i="1"/>
  <c r="BD280" i="1" s="1"/>
  <c r="BE211" i="1"/>
  <c r="BD211" i="1" s="1"/>
  <c r="BE207" i="1"/>
  <c r="BD207" i="1" s="1"/>
  <c r="BE203" i="1"/>
  <c r="BD203" i="1" s="1"/>
  <c r="BE191" i="1"/>
  <c r="BD191" i="1" s="1"/>
  <c r="BE187" i="1"/>
  <c r="BE183" i="1"/>
  <c r="BD183" i="1" s="1"/>
  <c r="BE179" i="1"/>
  <c r="BD179" i="1" s="1"/>
  <c r="BE175" i="1"/>
  <c r="BD175" i="1" s="1"/>
  <c r="BE171" i="1"/>
  <c r="BD171" i="1" s="1"/>
  <c r="BE107" i="1"/>
  <c r="BD107" i="1" s="1"/>
  <c r="BE103" i="1"/>
  <c r="BD103" i="1" s="1"/>
  <c r="BE99" i="1"/>
  <c r="BD99" i="1" s="1"/>
  <c r="BE90" i="1"/>
  <c r="BD90" i="1" s="1"/>
  <c r="BE44" i="1"/>
  <c r="BD44" i="1" s="1"/>
  <c r="BE26" i="1"/>
  <c r="BD26" i="1" s="1"/>
  <c r="BE22" i="1"/>
  <c r="BD22" i="1" s="1"/>
  <c r="BE18" i="1"/>
  <c r="BD18" i="1" s="1"/>
  <c r="BE376" i="1"/>
  <c r="BD376" i="1" s="1"/>
  <c r="BE360" i="1"/>
  <c r="BD360" i="1" s="1"/>
  <c r="BE356" i="1"/>
  <c r="BD356" i="1" s="1"/>
  <c r="BE341" i="1"/>
  <c r="BD341" i="1" s="1"/>
  <c r="BE276" i="1"/>
  <c r="BD276" i="1" s="1"/>
  <c r="BE223" i="1"/>
  <c r="BD223" i="1" s="1"/>
  <c r="BE371" i="1"/>
  <c r="BD371" i="1" s="1"/>
  <c r="BE367" i="1"/>
  <c r="BD367" i="1" s="1"/>
  <c r="BE363" i="1"/>
  <c r="BD363" i="1" s="1"/>
  <c r="BE342" i="1"/>
  <c r="BD342" i="1" s="1"/>
  <c r="BE338" i="1"/>
  <c r="BD338" i="1" s="1"/>
  <c r="BE335" i="1"/>
  <c r="BD335" i="1" s="1"/>
  <c r="BE331" i="1"/>
  <c r="BD331" i="1" s="1"/>
  <c r="BE327" i="1"/>
  <c r="BD327" i="1" s="1"/>
  <c r="BE323" i="1"/>
  <c r="BE317" i="1"/>
  <c r="BD317" i="1" s="1"/>
  <c r="BE312" i="1"/>
  <c r="BD312" i="1" s="1"/>
  <c r="BE308" i="1"/>
  <c r="BD308" i="1" s="1"/>
  <c r="BE216" i="1"/>
  <c r="BD216" i="1" s="1"/>
  <c r="BE153" i="1"/>
  <c r="BD153" i="1" s="1"/>
  <c r="BE144" i="1"/>
  <c r="BD144" i="1" s="1"/>
  <c r="BE140" i="1"/>
  <c r="BD140" i="1" s="1"/>
  <c r="BE136" i="1"/>
  <c r="BD136" i="1" s="1"/>
  <c r="BE132" i="1"/>
  <c r="BD132" i="1" s="1"/>
  <c r="BE128" i="1"/>
  <c r="BD128" i="1" s="1"/>
  <c r="BE124" i="1"/>
  <c r="BD124" i="1" s="1"/>
  <c r="BE91" i="1"/>
  <c r="BD91" i="1" s="1"/>
  <c r="BE80" i="1"/>
  <c r="BD80" i="1" s="1"/>
  <c r="BE76" i="1"/>
  <c r="BD76" i="1" s="1"/>
  <c r="BE73" i="1"/>
  <c r="BD73" i="1" s="1"/>
  <c r="BE340" i="1"/>
  <c r="BD340" i="1" s="1"/>
  <c r="BE334" i="1"/>
  <c r="BD334" i="1" s="1"/>
  <c r="BE326" i="1"/>
  <c r="BD326" i="1" s="1"/>
  <c r="BE322" i="1"/>
  <c r="BD322" i="1" s="1"/>
  <c r="BE315" i="1"/>
  <c r="BD315" i="1" s="1"/>
  <c r="BE311" i="1"/>
  <c r="BD311" i="1" s="1"/>
  <c r="BE307" i="1"/>
  <c r="BD307" i="1" s="1"/>
  <c r="BE298" i="1"/>
  <c r="BD298" i="1" s="1"/>
  <c r="BE294" i="1"/>
  <c r="BD294" i="1" s="1"/>
  <c r="BE291" i="1"/>
  <c r="BD291" i="1" s="1"/>
  <c r="BE287" i="1"/>
  <c r="BD287" i="1" s="1"/>
  <c r="BE283" i="1"/>
  <c r="BD283" i="1" s="1"/>
  <c r="BE279" i="1"/>
  <c r="BD279" i="1" s="1"/>
  <c r="BE268" i="1"/>
  <c r="BD268" i="1" s="1"/>
  <c r="BE264" i="1"/>
  <c r="BD264" i="1" s="1"/>
  <c r="BE260" i="1"/>
  <c r="BD260" i="1" s="1"/>
  <c r="BE256" i="1"/>
  <c r="BD256" i="1" s="1"/>
  <c r="BE252" i="1"/>
  <c r="BD252" i="1" s="1"/>
  <c r="BE248" i="1"/>
  <c r="BD248" i="1" s="1"/>
  <c r="BE221" i="1"/>
  <c r="BD221" i="1" s="1"/>
  <c r="BE217" i="1"/>
  <c r="BD217" i="1" s="1"/>
  <c r="BE212" i="1"/>
  <c r="BD212" i="1" s="1"/>
  <c r="BE206" i="1"/>
  <c r="BD206" i="1" s="1"/>
  <c r="BE198" i="1"/>
  <c r="BD198" i="1" s="1"/>
  <c r="BE194" i="1"/>
  <c r="BD194" i="1" s="1"/>
  <c r="BE190" i="1"/>
  <c r="BD190" i="1" s="1"/>
  <c r="BE186" i="1"/>
  <c r="BD186" i="1" s="1"/>
  <c r="BE182" i="1"/>
  <c r="BD182" i="1" s="1"/>
  <c r="BE178" i="1"/>
  <c r="BD178" i="1" s="1"/>
  <c r="BE174" i="1"/>
  <c r="BD174" i="1" s="1"/>
  <c r="BE170" i="1"/>
  <c r="BD170" i="1" s="1"/>
  <c r="BE166" i="1"/>
  <c r="BD166" i="1" s="1"/>
  <c r="BE162" i="1"/>
  <c r="BD162" i="1" s="1"/>
  <c r="BE158" i="1"/>
  <c r="BD158" i="1" s="1"/>
  <c r="BE149" i="1"/>
  <c r="BD149" i="1" s="1"/>
  <c r="BE141" i="1"/>
  <c r="BD141" i="1" s="1"/>
  <c r="BE137" i="1"/>
  <c r="BD137" i="1" s="1"/>
  <c r="BE133" i="1"/>
  <c r="BD133" i="1" s="1"/>
  <c r="BE129" i="1"/>
  <c r="BD129" i="1" s="1"/>
  <c r="BE125" i="1"/>
  <c r="BD125" i="1" s="1"/>
  <c r="BE104" i="1"/>
  <c r="BD104" i="1" s="1"/>
  <c r="BE100" i="1"/>
  <c r="BD100" i="1" s="1"/>
  <c r="BE97" i="1"/>
  <c r="BD97" i="1" s="1"/>
  <c r="BE88" i="1"/>
  <c r="BD88" i="1" s="1"/>
  <c r="BE85" i="1"/>
  <c r="BD85" i="1" s="1"/>
  <c r="BE84" i="1"/>
  <c r="BD84" i="1" s="1"/>
  <c r="BE77" i="1"/>
  <c r="BD77" i="1" s="1"/>
  <c r="BE72" i="1"/>
  <c r="BD72" i="1" s="1"/>
  <c r="BE69" i="1"/>
  <c r="BD69" i="1" s="1"/>
  <c r="BE65" i="1"/>
  <c r="BD65" i="1" s="1"/>
  <c r="BE61" i="1"/>
  <c r="BD61" i="1" s="1"/>
  <c r="BE56" i="1"/>
  <c r="BD56" i="1" s="1"/>
  <c r="BE41" i="1"/>
  <c r="BD41" i="1" s="1"/>
  <c r="BE36" i="1"/>
  <c r="BD36" i="1" s="1"/>
  <c r="BE32" i="1"/>
  <c r="BD32" i="1" s="1"/>
  <c r="BE28" i="1"/>
  <c r="BD28" i="1" s="1"/>
  <c r="BE16" i="1"/>
  <c r="BD16" i="1" s="1"/>
  <c r="BE15" i="1"/>
  <c r="BD15" i="1" s="1"/>
  <c r="BE9" i="1"/>
  <c r="BD9" i="1" s="1"/>
  <c r="BE381" i="1"/>
  <c r="BD381" i="1" s="1"/>
  <c r="BD374" i="1"/>
  <c r="BE358" i="1"/>
  <c r="BD358" i="1" s="1"/>
  <c r="BE343" i="1"/>
  <c r="BD343" i="1" s="1"/>
  <c r="BE377" i="1"/>
  <c r="BD377" i="1" s="1"/>
  <c r="BE347" i="1"/>
  <c r="BD347" i="1" s="1"/>
  <c r="BE387" i="1"/>
  <c r="BD387" i="1" s="1"/>
  <c r="BE373" i="1"/>
  <c r="BD373" i="1" s="1"/>
  <c r="BE369" i="1"/>
  <c r="BD369" i="1" s="1"/>
  <c r="BE365" i="1"/>
  <c r="BD365" i="1" s="1"/>
  <c r="BE359" i="1"/>
  <c r="BD359" i="1" s="1"/>
  <c r="BE348" i="1"/>
  <c r="BD348" i="1" s="1"/>
  <c r="BE344" i="1"/>
  <c r="BD344" i="1" s="1"/>
  <c r="BE296" i="1"/>
  <c r="BD296" i="1" s="1"/>
  <c r="BE293" i="1"/>
  <c r="BD293" i="1" s="1"/>
  <c r="BE289" i="1"/>
  <c r="BD289" i="1" s="1"/>
  <c r="BE285" i="1"/>
  <c r="BD285" i="1" s="1"/>
  <c r="BE281" i="1"/>
  <c r="BD281" i="1" s="1"/>
  <c r="BE277" i="1"/>
  <c r="BD277" i="1" s="1"/>
  <c r="BE273" i="1"/>
  <c r="BD273" i="1" s="1"/>
  <c r="BE270" i="1"/>
  <c r="BD270" i="1" s="1"/>
  <c r="BE266" i="1"/>
  <c r="BD266" i="1" s="1"/>
  <c r="BE262" i="1"/>
  <c r="BD262" i="1" s="1"/>
  <c r="BE258" i="1"/>
  <c r="BD258" i="1" s="1"/>
  <c r="BE254" i="1"/>
  <c r="BD254" i="1" s="1"/>
  <c r="BE250" i="1"/>
  <c r="BD250" i="1" s="1"/>
  <c r="BE246" i="1"/>
  <c r="BD246" i="1" s="1"/>
  <c r="BE242" i="1"/>
  <c r="BD242" i="1" s="1"/>
  <c r="BE236" i="1"/>
  <c r="BD236" i="1" s="1"/>
  <c r="BE232" i="1"/>
  <c r="BD232" i="1" s="1"/>
  <c r="BE228" i="1"/>
  <c r="BD228" i="1" s="1"/>
  <c r="BE224" i="1"/>
  <c r="BD224" i="1" s="1"/>
  <c r="BE219" i="1"/>
  <c r="BD219" i="1" s="1"/>
  <c r="BE215" i="1"/>
  <c r="BD215" i="1" s="1"/>
  <c r="BE204" i="1"/>
  <c r="BD204" i="1" s="1"/>
  <c r="BE192" i="1"/>
  <c r="BD192" i="1" s="1"/>
  <c r="BE188" i="1"/>
  <c r="BD188" i="1" s="1"/>
  <c r="BE184" i="1"/>
  <c r="BD184" i="1" s="1"/>
  <c r="BE176" i="1"/>
  <c r="BD176" i="1" s="1"/>
  <c r="BE172" i="1"/>
  <c r="BD172" i="1" s="1"/>
  <c r="BE168" i="1"/>
  <c r="BD168" i="1" s="1"/>
  <c r="BE157" i="1"/>
  <c r="BD157" i="1" s="1"/>
  <c r="BE143" i="1"/>
  <c r="BD143" i="1" s="1"/>
  <c r="BE139" i="1"/>
  <c r="BD139" i="1" s="1"/>
  <c r="BE135" i="1"/>
  <c r="BD135" i="1" s="1"/>
  <c r="BE131" i="1"/>
  <c r="BD131" i="1" s="1"/>
  <c r="BE127" i="1"/>
  <c r="BD127" i="1" s="1"/>
  <c r="BE123" i="1"/>
  <c r="BD123" i="1" s="1"/>
  <c r="BE106" i="1"/>
  <c r="BD106" i="1" s="1"/>
  <c r="BE102" i="1"/>
  <c r="BD102" i="1" s="1"/>
  <c r="BE98" i="1"/>
  <c r="BD98" i="1" s="1"/>
  <c r="BE93" i="1"/>
  <c r="BD93" i="1" s="1"/>
  <c r="BE86" i="1"/>
  <c r="BD86" i="1" s="1"/>
  <c r="BE79" i="1"/>
  <c r="BD79" i="1" s="1"/>
  <c r="BE75" i="1"/>
  <c r="BD75" i="1" s="1"/>
  <c r="BE71" i="1"/>
  <c r="BD71" i="1" s="1"/>
  <c r="BE67" i="1"/>
  <c r="BD67" i="1" s="1"/>
  <c r="BE63" i="1"/>
  <c r="BD63" i="1" s="1"/>
  <c r="BE59" i="1"/>
  <c r="BD59" i="1" s="1"/>
  <c r="BE54" i="1"/>
  <c r="BD54" i="1" s="1"/>
  <c r="BE52" i="1"/>
  <c r="BD52" i="1" s="1"/>
  <c r="BE48" i="1"/>
  <c r="BD48" i="1" s="1"/>
  <c r="BE43" i="1"/>
  <c r="BD43" i="1" s="1"/>
  <c r="BE39" i="1"/>
  <c r="BD39" i="1" s="1"/>
  <c r="BE34" i="1"/>
  <c r="BD34" i="1" s="1"/>
  <c r="BE33" i="1"/>
  <c r="BD33" i="1" s="1"/>
  <c r="BE7" i="1"/>
  <c r="BD7" i="1" s="1"/>
  <c r="BE274" i="1"/>
  <c r="BD274" i="1" s="1"/>
  <c r="BE271" i="1"/>
  <c r="BD271" i="1" s="1"/>
  <c r="BE267" i="1"/>
  <c r="BD267" i="1" s="1"/>
  <c r="BE263" i="1"/>
  <c r="BD263" i="1" s="1"/>
  <c r="BE379" i="1"/>
  <c r="BD379" i="1" s="1"/>
  <c r="BE362" i="1"/>
  <c r="BD362" i="1" s="1"/>
  <c r="BE361" i="1"/>
  <c r="BD361" i="1" s="1"/>
  <c r="BE357" i="1"/>
  <c r="BD357" i="1" s="1"/>
  <c r="BE345" i="1"/>
  <c r="BD345" i="1" s="1"/>
  <c r="BE336" i="1"/>
  <c r="BD336" i="1" s="1"/>
  <c r="BE332" i="1"/>
  <c r="BD332" i="1" s="1"/>
  <c r="BE328" i="1"/>
  <c r="BD328" i="1" s="1"/>
  <c r="BE324" i="1"/>
  <c r="BD324" i="1" s="1"/>
  <c r="BE313" i="1"/>
  <c r="BD313" i="1" s="1"/>
  <c r="BE309" i="1"/>
  <c r="BD309" i="1" s="1"/>
  <c r="BE303" i="1"/>
  <c r="BD303" i="1" s="1"/>
  <c r="BE292" i="1"/>
  <c r="BD292" i="1" s="1"/>
  <c r="BE272" i="1"/>
  <c r="BD272" i="1" s="1"/>
  <c r="BE269" i="1"/>
  <c r="BD269" i="1" s="1"/>
  <c r="BE265" i="1"/>
  <c r="BD265" i="1" s="1"/>
  <c r="BE261" i="1"/>
  <c r="BD261" i="1" s="1"/>
  <c r="BE238" i="1"/>
  <c r="BD238" i="1" s="1"/>
  <c r="BE235" i="1"/>
  <c r="BD235" i="1" s="1"/>
  <c r="BE231" i="1"/>
  <c r="BD231" i="1" s="1"/>
  <c r="BE222" i="1"/>
  <c r="BD222" i="1" s="1"/>
  <c r="BE209" i="1"/>
  <c r="BD209" i="1" s="1"/>
  <c r="BE197" i="1"/>
  <c r="BD197" i="1" s="1"/>
  <c r="BE167" i="1"/>
  <c r="BD167" i="1" s="1"/>
  <c r="BE148" i="1"/>
  <c r="BD148" i="1" s="1"/>
  <c r="BE147" i="1"/>
  <c r="BE120" i="1"/>
  <c r="BD120" i="1" s="1"/>
  <c r="BE116" i="1"/>
  <c r="BD116" i="1" s="1"/>
  <c r="BE112" i="1"/>
  <c r="BD112" i="1" s="1"/>
  <c r="BE108" i="1"/>
  <c r="BD108" i="1" s="1"/>
  <c r="BE89" i="1"/>
  <c r="BD89" i="1" s="1"/>
  <c r="BE50" i="1"/>
  <c r="BD50" i="1" s="1"/>
  <c r="BE46" i="1"/>
  <c r="BD46" i="1" s="1"/>
  <c r="BE30" i="1"/>
  <c r="BD30" i="1" s="1"/>
  <c r="BE24" i="1"/>
  <c r="BD24" i="1" s="1"/>
  <c r="BE19" i="1"/>
  <c r="BD19" i="1" s="1"/>
  <c r="BE14" i="1"/>
  <c r="BD14" i="1" s="1"/>
  <c r="BE244" i="1"/>
  <c r="BD244" i="1" s="1"/>
  <c r="BE240" i="1"/>
  <c r="BD240" i="1" s="1"/>
  <c r="BE233" i="1"/>
  <c r="BD233" i="1" s="1"/>
  <c r="BE229" i="1"/>
  <c r="BD229" i="1" s="1"/>
  <c r="BE218" i="1"/>
  <c r="BD218" i="1" s="1"/>
  <c r="BE199" i="1"/>
  <c r="BD199" i="1" s="1"/>
  <c r="BE195" i="1"/>
  <c r="BD195" i="1" s="1"/>
  <c r="BE163" i="1"/>
  <c r="BD163" i="1" s="1"/>
  <c r="BE156" i="1"/>
  <c r="BD156" i="1" s="1"/>
  <c r="BE145" i="1"/>
  <c r="BD145" i="1" s="1"/>
  <c r="BE118" i="1"/>
  <c r="BD118" i="1" s="1"/>
  <c r="BE114" i="1"/>
  <c r="BD114" i="1" s="1"/>
  <c r="BE110" i="1"/>
  <c r="BD110" i="1" s="1"/>
  <c r="BE94" i="1"/>
  <c r="BD94" i="1" s="1"/>
  <c r="BE81" i="1"/>
  <c r="BD81" i="1" s="1"/>
  <c r="BE55" i="1"/>
  <c r="BD55" i="1" s="1"/>
  <c r="BE40" i="1"/>
  <c r="BD40" i="1" s="1"/>
  <c r="BE257" i="1"/>
  <c r="BD257" i="1" s="1"/>
  <c r="BE253" i="1"/>
  <c r="BD253" i="1" s="1"/>
  <c r="BE249" i="1"/>
  <c r="BD249" i="1" s="1"/>
  <c r="BE245" i="1"/>
  <c r="BD245" i="1" s="1"/>
  <c r="BE241" i="1"/>
  <c r="BD241" i="1" s="1"/>
  <c r="BE237" i="1"/>
  <c r="BD237" i="1" s="1"/>
  <c r="BE234" i="1"/>
  <c r="BD234" i="1" s="1"/>
  <c r="BE230" i="1"/>
  <c r="BD230" i="1" s="1"/>
  <c r="BE227" i="1"/>
  <c r="BD227" i="1" s="1"/>
  <c r="BE220" i="1"/>
  <c r="BD220" i="1" s="1"/>
  <c r="BE208" i="1"/>
  <c r="BD208" i="1" s="1"/>
  <c r="BE200" i="1"/>
  <c r="BD200" i="1" s="1"/>
  <c r="BE196" i="1"/>
  <c r="BD196" i="1" s="1"/>
  <c r="BE152" i="1"/>
  <c r="BD152" i="1" s="1"/>
  <c r="BE146" i="1"/>
  <c r="BD146" i="1" s="1"/>
  <c r="BE119" i="1"/>
  <c r="BD119" i="1" s="1"/>
  <c r="BE115" i="1"/>
  <c r="BD115" i="1" s="1"/>
  <c r="BE111" i="1"/>
  <c r="BD111" i="1" s="1"/>
  <c r="BE95" i="1"/>
  <c r="BD95" i="1" s="1"/>
  <c r="BE87" i="1"/>
  <c r="BD87" i="1" s="1"/>
  <c r="BE83" i="1"/>
  <c r="BD83" i="1" s="1"/>
  <c r="BE57" i="1"/>
  <c r="BD57" i="1" s="1"/>
  <c r="BE53" i="1"/>
  <c r="BD53" i="1" s="1"/>
  <c r="BE42" i="1"/>
  <c r="BD42" i="1" s="1"/>
  <c r="BE13" i="1"/>
  <c r="BD13" i="1" s="1"/>
  <c r="BE386" i="1"/>
  <c r="BE384" i="1"/>
  <c r="BD372" i="1"/>
  <c r="BD370" i="1"/>
  <c r="BE388" i="1"/>
  <c r="BE385" i="1"/>
  <c r="BE383" i="1"/>
  <c r="BD323" i="1"/>
  <c r="BD305" i="1"/>
  <c r="BE380" i="1"/>
  <c r="BE378" i="1"/>
  <c r="BE301" i="1"/>
  <c r="BE299" i="1"/>
  <c r="BE297" i="1"/>
  <c r="BE295" i="1"/>
  <c r="BD278" i="1"/>
  <c r="BE302" i="1"/>
  <c r="BE300" i="1"/>
  <c r="BE275" i="1"/>
  <c r="BD247" i="1"/>
  <c r="BE226" i="1"/>
  <c r="BE214" i="1"/>
  <c r="BE205" i="1"/>
  <c r="BE213" i="1"/>
  <c r="BE225" i="1"/>
  <c r="BD187" i="1"/>
  <c r="BE164" i="1"/>
  <c r="BE160" i="1"/>
  <c r="BD154" i="1"/>
  <c r="BD150" i="1"/>
  <c r="BE155" i="1"/>
  <c r="BE151" i="1"/>
  <c r="BD105" i="1"/>
  <c r="BD47" i="1"/>
  <c r="BD66" i="1"/>
  <c r="BD49" i="1"/>
  <c r="BE35" i="1"/>
  <c r="BD35" i="1" s="1"/>
  <c r="BD20" i="1"/>
  <c r="BE31" i="1"/>
  <c r="BD31" i="1" s="1"/>
  <c r="BE25" i="1"/>
  <c r="BE21" i="1"/>
  <c r="BE17" i="1"/>
  <c r="BD12" i="1"/>
  <c r="BD21" i="1" l="1"/>
  <c r="BD214" i="1"/>
  <c r="BD300" i="1"/>
  <c r="BD380" i="1"/>
  <c r="BD388" i="1"/>
  <c r="BD155" i="1"/>
  <c r="BD160" i="1"/>
  <c r="BD164" i="1"/>
  <c r="BD213" i="1"/>
  <c r="BD205" i="1"/>
  <c r="BD275" i="1"/>
  <c r="BD297" i="1"/>
  <c r="BD301" i="1"/>
  <c r="BD385" i="1"/>
  <c r="BD225" i="1"/>
  <c r="BD302" i="1"/>
  <c r="BD384" i="1"/>
  <c r="BD17" i="1"/>
  <c r="BD25" i="1"/>
  <c r="BD151" i="1"/>
  <c r="BD226" i="1"/>
  <c r="BD295" i="1"/>
  <c r="BD299" i="1"/>
  <c r="BD378" i="1"/>
  <c r="BD383" i="1"/>
  <c r="BD386" i="1"/>
</calcChain>
</file>

<file path=xl/sharedStrings.xml><?xml version="1.0" encoding="utf-8"?>
<sst xmlns="http://schemas.openxmlformats.org/spreadsheetml/2006/main" count="739" uniqueCount="289">
  <si>
    <t xml:space="preserve"> </t>
  </si>
  <si>
    <t>API Number</t>
  </si>
  <si>
    <t>County Name</t>
  </si>
  <si>
    <t>County Code</t>
  </si>
  <si>
    <t>Year</t>
  </si>
  <si>
    <t>TOPS (log-measured depth, ft)</t>
  </si>
  <si>
    <t>INTERVAL THICKNESS (ft)</t>
  </si>
  <si>
    <t>TOPS (subsea depth, ft)</t>
  </si>
  <si>
    <t>FIELD NAME</t>
  </si>
  <si>
    <t>FULL FIELD NAME</t>
  </si>
  <si>
    <t>DESCRIPTION</t>
  </si>
  <si>
    <t>Well Data</t>
  </si>
  <si>
    <t>DATA CATEGORY</t>
  </si>
  <si>
    <t>American Petroleum Institute Well Number</t>
  </si>
  <si>
    <t>Permit Number</t>
  </si>
  <si>
    <t>Surface Location Latitude in Decimal Degrees</t>
  </si>
  <si>
    <t>Surface Location Longitude in Decimal Degrees</t>
  </si>
  <si>
    <t>Surface Location UTM-Easting</t>
  </si>
  <si>
    <t>Surface Location UTM-Northing</t>
  </si>
  <si>
    <t>Top, Log-Measured Depth in Feet, Java Formation</t>
  </si>
  <si>
    <t>Top, Log-Measured Depth in Feet, Angola Shale Member of West Falls Formation</t>
  </si>
  <si>
    <t>Top, Log-Measured Depth in Feet, Cashaqua Shale Member of Sonyea Formation</t>
  </si>
  <si>
    <t>Top, Log-Measured Depth in Feet, West River Shale Member of Genesee Formation</t>
  </si>
  <si>
    <t>Top, Log-Measured Depth in Feet, Geneseo Shale Member of Genesee Formation/Burket Shale Member of Harrell Shale</t>
  </si>
  <si>
    <t>Top, Log-Measured Depth in Feet, Tully Limestone</t>
  </si>
  <si>
    <t>Top, Log-Measured Depth in Feet, Mahantango Formation</t>
  </si>
  <si>
    <t>Top, Subsea Depth in Feet, Java Formation</t>
  </si>
  <si>
    <t>Top, Subsea Depth in Feet, Angola Shale Member of West Falls Formation</t>
  </si>
  <si>
    <t>Top, Subsea Depth in Feet, Cashaqua Shale Member of Sonyea Formation</t>
  </si>
  <si>
    <t>Top, Subsea Depth in Feet, West River Shale Member of Genesee Formation</t>
  </si>
  <si>
    <t>Top, Subsea Depth in Feet, Geneseo Shale Member of Genesee Formation/Burket Shale Member of Harrell Shale</t>
  </si>
  <si>
    <t>Top, Subsea Depth in Feet, Tully Limestone</t>
  </si>
  <si>
    <t>Top, Subsea Depth in Feet, Mahantango Formation</t>
  </si>
  <si>
    <t>Interval Thickness in Feet, Java Formation</t>
  </si>
  <si>
    <t>Interval Thickness in Feet, Angola Shale Member of West Falls Formation</t>
  </si>
  <si>
    <t>Interval Thickness in Feet, Cashaqua Shale Member of Sonyea Formation</t>
  </si>
  <si>
    <t>Interval Thickness in Feet, West River Shale Member of Genesee Formation</t>
  </si>
  <si>
    <t>Interval Thickness in Feet, Geneseo Shale Member of Genesee Formation/Burket Shale Member of Harrell Shale</t>
  </si>
  <si>
    <t>Interval Thickness in Feet, Tully Limestone</t>
  </si>
  <si>
    <t>Interval Thickness in Feet, Hamilton Group Total</t>
  </si>
  <si>
    <t>Interval Thickness in Feet, Mahantango Formation</t>
  </si>
  <si>
    <t>Year on Well Log</t>
  </si>
  <si>
    <t>Interval Thickness in Feet, "Transition Zone" of Marcellus Formation</t>
  </si>
  <si>
    <t>Top, Subsea Depth in Feet, "Transition Zone"of Marcellus Formation</t>
  </si>
  <si>
    <t>WELL DATA</t>
  </si>
  <si>
    <t>API
Number</t>
  </si>
  <si>
    <t>County
Code</t>
  </si>
  <si>
    <t>County
Name</t>
  </si>
  <si>
    <t>Greene (Pa)</t>
  </si>
  <si>
    <t>Barbour</t>
  </si>
  <si>
    <t>Boone</t>
  </si>
  <si>
    <t>Braxton</t>
  </si>
  <si>
    <t>Cabell</t>
  </si>
  <si>
    <t>Calhoun</t>
  </si>
  <si>
    <t>Clay</t>
  </si>
  <si>
    <t>Doddridge</t>
  </si>
  <si>
    <t>Fayette</t>
  </si>
  <si>
    <t>106-D</t>
  </si>
  <si>
    <t>Gilmer</t>
  </si>
  <si>
    <t>GIlmer</t>
  </si>
  <si>
    <t>Grant</t>
  </si>
  <si>
    <t>Greenbrier</t>
  </si>
  <si>
    <t>Hampshire</t>
  </si>
  <si>
    <t>Hancock</t>
  </si>
  <si>
    <t>Hardy</t>
  </si>
  <si>
    <t>Harrison</t>
  </si>
  <si>
    <t>Jackson</t>
  </si>
  <si>
    <t>Kanawha</t>
  </si>
  <si>
    <t>Lewis</t>
  </si>
  <si>
    <t>Lincoln</t>
  </si>
  <si>
    <t>Logan</t>
  </si>
  <si>
    <t>McDowell</t>
  </si>
  <si>
    <t>Marion</t>
  </si>
  <si>
    <t>Marshall</t>
  </si>
  <si>
    <t>Mason</t>
  </si>
  <si>
    <t>Mercer</t>
  </si>
  <si>
    <t>Mineral</t>
  </si>
  <si>
    <t xml:space="preserve">Mineral </t>
  </si>
  <si>
    <t>Mingo</t>
  </si>
  <si>
    <t>Monongalia</t>
  </si>
  <si>
    <t>Monroe</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</si>
  <si>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</si>
  <si>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</si>
  <si>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</si>
  <si>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</si>
  <si>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</si>
  <si>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</si>
  <si>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</si>
  <si>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</si>
  <si>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</si>
  <si>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</si>
  <si>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</si>
  <si>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</si>
  <si>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</si>
  <si>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</si>
  <si>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</si>
  <si>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</si>
  <si>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</si>
  <si>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</si>
  <si>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</si>
  <si>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</si>
  <si>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</si>
  <si>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Wyoming</t>
  </si>
  <si>
    <t>Elevation
(ft)</t>
  </si>
  <si>
    <t>Interval Thickness in Feet, Lower Part Huron Member of Ohio Shale</t>
  </si>
  <si>
    <t>Interval Thickness in Feet, Rhinestreet Shale Member of West Falls Formation/Rhinestreet Shale</t>
  </si>
  <si>
    <t>Interval Thickness in Feet, Middlesex Shale Member of Sonyea Formation/Middlesex Shale</t>
  </si>
  <si>
    <t>Top, Subsea Depth in Feet, Lower Part Huron Member of Ohio Shale</t>
  </si>
  <si>
    <t>Top, Subsea Depth in Feet, Rhinestreet Shale Member of West Falls Formation/Rhinestreet Shale</t>
  </si>
  <si>
    <t>Top, Subsea Depth in Feet, Middlesex Shale Member of Sonyea Formation/Middlesex Shale</t>
  </si>
  <si>
    <t>Top, Log-Measured Depth in Feet, Lower Part Huron Member of Ohio Shale</t>
  </si>
  <si>
    <t>Top, Log-Measured Depth in Feet, Rhinestreet Shale Member of West Falls Formation/Rhinestreet Shale</t>
  </si>
  <si>
    <t>Top, Log-Measured Depth in Feet, Middlesex Shale Member of Sonyea Formation/Middlesex Shale</t>
  </si>
  <si>
    <t>Interval Thickness in Feet, Marcellus Formation Net Shale</t>
  </si>
  <si>
    <t>Elevation on Well Log and from which Log Measured in Feet</t>
  </si>
  <si>
    <t>Top, Log-Measured Depth in Feet, Oatka Creek Member of Marcellus Formation (A)/"upper Marcellus A"</t>
  </si>
  <si>
    <t>Top, Log-Measured Depth in Feet, Oatka Creek Member of Marcellus Formation (B)/"upper Marcellus B"</t>
  </si>
  <si>
    <t>Top, Log-Measured Depth in Feet, Union Springs Member of Marcellus Formation/"lower Marcellus"</t>
  </si>
  <si>
    <t>Top, Log-Measured Depth in Feet, "Transition Zone" of Marcellus Formation</t>
  </si>
  <si>
    <t>Top, Log-Measured Depth in Feet, Onondaga Limestone and Equivalents</t>
  </si>
  <si>
    <t>Top, Subsea Depth in Feet, Oatka Creek Member of Marcellus Formation (A)/"upper Marcellus A"</t>
  </si>
  <si>
    <t>Top, Subsea Depth in Feet, Oatka Creek Member of Marcellus Formation (B)/"upper Marcellus B"</t>
  </si>
  <si>
    <t>Top, Subsea Depth in Feet, Union Springs Member of Marcellus Formation/"lower Marcellus"</t>
  </si>
  <si>
    <t>Top, Subsea Depth in Feet, Onondaga Limestone and Equivalents</t>
  </si>
  <si>
    <t>Interval Thickness in Feet, Oatka Creek Member of Marcellus Formation/"upper Marcellus"</t>
  </si>
  <si>
    <t>Interval Thickness in Feet, Oatka Creek Member of Marcellus Formation (A)/"upper Marcellus A"</t>
  </si>
  <si>
    <t>Interval Thickness in Feet, Oatka Creek Member of Marcellus Formation (B)/"upper Marcellus B"</t>
  </si>
  <si>
    <t>Interval Thickness in Feet, Union Springs Member of Marcellus Formation/"lower Marcellus"</t>
  </si>
  <si>
    <t>Permit
Number</t>
  </si>
  <si>
    <t>Lower Part of Huron Member</t>
  </si>
  <si>
    <t>Java Formation</t>
  </si>
  <si>
    <t>Angola Shale Member</t>
  </si>
  <si>
    <t>Cashaqua Shale Member</t>
  </si>
  <si>
    <t>Rhinestreet Shale Member AND Rhinestreet Shale</t>
  </si>
  <si>
    <t>Middlesex Shale Member AND Middlesex Shale</t>
  </si>
  <si>
    <t>Java
Formation</t>
  </si>
  <si>
    <t>Angola
Shale
Member</t>
  </si>
  <si>
    <t>Cashaqua
Shale
Member</t>
  </si>
  <si>
    <t>West River
Shale
Member</t>
  </si>
  <si>
    <t>Geneseo Shale Member AND Burket Shale Member</t>
  </si>
  <si>
    <t>Tully Limestone</t>
  </si>
  <si>
    <t>Tully
Limestone</t>
  </si>
  <si>
    <t>Mahantango
Formation</t>
  </si>
  <si>
    <t>Upper Portion of Oatka Creek Member AND "upper Marcellus A"</t>
  </si>
  <si>
    <t>Lower
Part of
Huron
Member</t>
  </si>
  <si>
    <t>Ohio Shale</t>
  </si>
  <si>
    <t>West Falls Formation</t>
  </si>
  <si>
    <t>Sonyea Formation</t>
  </si>
  <si>
    <t>Genesee Formation AND
Harrell Shale</t>
  </si>
  <si>
    <t>Onondaga
Limestone AND
Equivalents</t>
  </si>
  <si>
    <t>West Virginia Geological &amp; Economic Survey (WVGES):  Middle and Upper Devonian Organic-Rich Shale Lithostratigraphy, Study Wells; File Description</t>
  </si>
  <si>
    <t>West Virginia Geological &amp; Economic Survey (WVGES):  Middle and Upper Devonian Organic-Rich Shale Lithostratigraphy, Study Wells</t>
  </si>
  <si>
    <t>Marcellus
Net Shale</t>
  </si>
  <si>
    <t>Elevation</t>
  </si>
  <si>
    <t>State County Code</t>
  </si>
  <si>
    <t>State County Name</t>
  </si>
  <si>
    <t>Well Permit Number</t>
  </si>
  <si>
    <t>West River Shale Member</t>
  </si>
  <si>
    <t>Mahantango Formation</t>
  </si>
  <si>
    <t>Surface
Location
Latitude
(decimal degrees)</t>
  </si>
  <si>
    <t>Surface
Location
Longitude
(decimal degrees)</t>
  </si>
  <si>
    <t>Surface
Location
UTME</t>
  </si>
  <si>
    <t>Surface
Location
UTMN</t>
  </si>
  <si>
    <t>Surface Location Latitude</t>
  </si>
  <si>
    <t>Surface Location Longitude</t>
  </si>
  <si>
    <t>Surface Location UTME</t>
  </si>
  <si>
    <t>Surface Location UTMN</t>
  </si>
  <si>
    <t>Lower Portion of Oatka Creek Member AND "upper Marcellus B"</t>
  </si>
  <si>
    <t>Union Springs Member AND "lower Marcellus"</t>
  </si>
  <si>
    <t>Onondaga Limestone AND Equivalents</t>
  </si>
  <si>
    <t>Oatka Creek Member</t>
  </si>
  <si>
    <t>Marcellus Net Shale</t>
  </si>
  <si>
    <t>Hamilton Total</t>
  </si>
  <si>
    <t>Hamilton
Total</t>
  </si>
  <si>
    <t>Well number assigned  by the state regulatory authority, conformint to a national format:  2-digit state code, 3-digit county code padded with leading zeros, and 5-digit permit number padded with leading zeroes.</t>
  </si>
  <si>
    <t>Code assigned to the county; an odd number.</t>
  </si>
  <si>
    <t>Name of the county in which the surface of the well exists.</t>
  </si>
  <si>
    <t>Well permit number.</t>
  </si>
  <si>
    <t>Location of the surface of the well - west longitude, in decimal degrees west of the Prime Meridian; depicted as a negative value.</t>
  </si>
  <si>
    <t>Location of the surface of the well - north latitude, in decimal degrees north of the equator.</t>
  </si>
  <si>
    <t>Location of the surface of the well - UTM easting coordinate measured in meters east of the principal meridian in UTM Zone 17; NAD83.</t>
  </si>
  <si>
    <t>Location of the surface of the well - UTM northing coordinate measured in meters north of the baseline in UTM Zone 17; NAD83.</t>
  </si>
  <si>
    <t>Year shown in well log header.</t>
  </si>
  <si>
    <t>Elevation shown on well log; elevation of the surface of the well and point from which log measured, in feet above mean sea level.</t>
  </si>
  <si>
    <t>Marcellus Total</t>
  </si>
  <si>
    <t>Interval Thickness in Feet, Marcellus Total</t>
  </si>
  <si>
    <t>Top of stratigraphic unit as interpreted from geophysical well log, log-measured depth in feet, lower part of Huron Member of Ohio Shale.</t>
  </si>
  <si>
    <t>Top of stratigraphic unit as interpreted from geophysical well log, log-measured depth in feet, Java Formation.</t>
  </si>
  <si>
    <t>Top of stratigraphic unit as interpreted from geophysical well log, log-measured depth in feet, Angola Shale Member of West Falls Formation.</t>
  </si>
  <si>
    <t>Top of stratigraphic unit as interpreted from geophysical well log, log-measured depth in feet, Rhinestreet Shale Member of West Falls Formation and Rhinestreet Shale.  With respect to the West Falls Formation, the Rhinestreet can be mapped farther east than the Angola.  Where this occurs, the West Falls Formation is no longer recognized and the Rhinestreet is elevated from member to formation status, i.e. Rhinestreet Shale.</t>
  </si>
  <si>
    <t>Top of stratigraphic unit as interpreted from geophysical well log, log-measured depth in feet, Cashaqua Shale Member of Sonyea Formation.</t>
  </si>
  <si>
    <t>Top of stratigraphic unit as interpreted from geophysical well log, log-measured depth in feet, Middlesex Shale Member of Sonyea Formation and Middlesex Shale.  With respect to the Sonyea Formation, the Middlesex can be mapped farther east than the Cashaqua.  Where this occurs, the Sonyea Formation is no longer recognized and the Middlesex is elevated from member to formation status, i.e. Middlesex Shale.</t>
  </si>
  <si>
    <t>Top of stratigraphic unit as interpreted from geophysical well log, log-measured depth in feet, West River Shale Member of Genesee Formation.</t>
  </si>
  <si>
    <t xml:space="preserve">Top of stratigraphic unit as interpreted from geophysical well log, log-measured depth in feet, Geneseo Shale Member of Genesee Formation and Burket Shale Member of Harrell Shale.  The Geneseo Shale Member of the Genesee Formation is recognized where the overlying Middlesex Shale is present; to the east of that, the unit is recognized as the Burket Shale Member of the Harrell Shale.                                                                                                                                                                                                                                                                                                                                                                                                                                                                                                                                                                                                                                                                                                                                                                                                                                                                                                                                                                                                                                                                                                                                                                                                                                                                                                                                                                                                                                                                                                                                                                                                                                                                                                                                                                                                                                                                                                                                                                                                                                                                                                                                                                                                                                                                                                                                                                                                                                                                                                                                                                                                                                                                                                                                                                                                                                                                                                                                                                                                                                                                                                                                                                                                                                                                                                                                                                                                                                                                                                                                                                                                                                                                                                                                                                                                                                                                                                                                                                                                                                                                                                                                                                                                                                                                                       </t>
  </si>
  <si>
    <t>Top of stratigraphic unit as interpreted from geophysical well log, log-measured depth in feet, Tully Limestone.</t>
  </si>
  <si>
    <t>Top of stratigraphic unit as interpreted from geophysical well log, log-measured depth in feet, Mahantango Formation.</t>
  </si>
  <si>
    <t>Top of stratigraphic unit as interpreted from geophysical well log, log-measured depth in feet, Oatka Creek Member of Marcellus Formation (A) and "upper Marcellus A."  The Oatka Creek is recognized where the Cherry Valley is readily mappable.  To the west of readily mappable Cherry Valley, Oatka Creek equivalents are recognized as "upper Marcellus."  Additionally, the Oatka Creek can be divided into an upper portion (A) and lower portion (B).</t>
  </si>
  <si>
    <t>Top of stratigraphic unit as interpreted from geophysical well log, log-measured depth in feet, Oatka Creek Member of Marcellus Formation (B) and "upper Marcellus B."  The Oatka Creek is recognized where the Cherry Valley is readily mappable.  To the west of readily mappable Cherry Valley, Oatka Creek equivalents are recognized as "upper Marcellus."  Additionally, the Oatka Creek can be divided into an upper portion (A) and lower portion (B).</t>
  </si>
  <si>
    <t>Top of stratigraphic unit as interpreted from geophysical well log, log-measured depth in feet, Union Springs Member of Marcellus Formation and "lower Marcellus."  The Union Springs is recognized where the Cherry Valley is readily mappable.  To the west of readily mappable Cherry Valley, Union Springs equivalents are recognized as "lower Marcellus."</t>
  </si>
  <si>
    <t>Top of stratigraphic unit as interpreted from geophysical well log, log-measured depth in feet, Onondaga Limestone and equivalents.</t>
  </si>
  <si>
    <t>Top of stratigraphic unit as determined from geophysical well log and elevation, subsea depth in feet, lower part of Huron Member of Ohio Shale.</t>
  </si>
  <si>
    <t>Top of stratigraphic unit as determined from geophysical well log and elevation, subsea depth in feet, Java Formation.</t>
  </si>
  <si>
    <t>Top of stratigraphic unit as determined from geophysical well log and elevation, subsea depth in feet, Angola Shale Member of West Falls Formation.</t>
  </si>
  <si>
    <t>Top of stratigraphic unit as determined from geophysical well log and elevation, subsea depth in feet, Rhinestreet Shale Member of West Falls Formation and Rhinestreet Shale.  With respect to the West Falls Formation, the Rhinestreet can be mapped farther east than the Angola.  Where this occurs, the West Falls Formation is no longer recognized and the Rhinestreet is elevated from member to formation status, i.e. Rhinestreet Shale.</t>
  </si>
  <si>
    <t>Top of stratigraphic unit as determined from geophysical well log and elevation, subsea depth in feet, Cashaqua Shale Member of Sonyea Formation.</t>
  </si>
  <si>
    <t>Top of stratigraphic unit as determined from geophysical well log and elevation, subsea depth in feet, Middlesex Shale Member of Sonyea Formation and Middlesex Shale.  With respect to the Sonyea Formation, the Middlesex can be mapped farther east than the Cashaqua.  Where this occurs, the Sonyea Formation is no longer recognized and the Middlesex is elevated from member to formation status, i.e. Middlesex Shale.</t>
  </si>
  <si>
    <t>Top of stratigraphic unit as determined from geophysical well log and elevation, subsea depth in feet, West River Shale Member of Genesee Formation.</t>
  </si>
  <si>
    <t xml:space="preserve">Top of stratigraphic unit as determined from geophysical well log and elevation, subsea depth in feet, Geneseo Shale Member of Genesee Formation and Burket Shale Member of Harrell Shale.  The Geneseo Shale Member of the Genesee Formation is recognized where the overlying Middlesex Shale is present; to the east of that, the unit is recognized as the Burket Shale Member of the Harrell Shale. </t>
  </si>
  <si>
    <t>Top of stratigraphic unit as determined from geophysical well log and elevation, subsea depth in feet, Tully Limestone.</t>
  </si>
  <si>
    <t>Top of stratigraphic unit as determined from geophysical well log and elevation, subsea depth in feet, Mahantango Formation.</t>
  </si>
  <si>
    <t>Top of stratigraphic unit as determined from geophysical well log and elevation, subsea depth in feet, Oatka Creek Member of Marcellus Formation (A) and "upper Marcellus A."  The Oatka Creek is recognized where the Cherry Valley is readily mappable.  To the west of readily mappable Cherry Valley, Oatka Creek equivalents are recognized as "upper Marcellus."  Additionally, the Oatka Creek can be divided into an upper portion (A) and lower portion (B).</t>
  </si>
  <si>
    <t>Top of stratigraphic unit as determined from geophysical well log and elevation, subsea depth in feet, Oatka Creek Member of Marcellus Formation (B) and "upper Marcellus B."  The Oatka Creek is recognized where the Cherry Valley is readily mappable.  To the west of readily mappable Cherry Valley, Oatka Creek equivalents are recognized as "upper Marcellus."  Additionally, the Oatka Creek can be divided into an upper portion (A) and lower portion (B).</t>
  </si>
  <si>
    <t>Top of stratigraphic unit as determined from geophysical well log and elevation, subsea depth in feet, Union Springs Member of Marcellus Formation and "lower Marcellus."  The Union Springs is recognized where the Cherry Valley is readily mappable.  To the west of readily mappable Cherry Valley, Union Springs equivalents are recognized as "lower Marcellus."</t>
  </si>
  <si>
    <t>Top of stratigraphic unit as determined from geophysical well log and elevation, subsea depth in feet, Onondaga Limestone and equivalents.</t>
  </si>
  <si>
    <t>Thickness of stratigraphic unit as determined from geophysical well log, in feet, lower part of Huron Member of Ohio Shale.</t>
  </si>
  <si>
    <t>Thickness of stratigraphic unit as determined from geophysical well log, in feet, Java Formation.</t>
  </si>
  <si>
    <t>Thickness of stratigraphic unit as determined from geophysical well log, in feet, Angola Shale Member of West Falls Formation.</t>
  </si>
  <si>
    <t>Thickness of stratigraphic unit as determined from geophysical well log, in feet, Rhinestreet Shale Member of West Falls Formation and Rhinestreet Shale.  With respect to the West Falls Formation, the Rhinestreet can be mapped farther east than the Angola.  Where this occurs, the West Falls Formation is no longer recognized and the Rhinestreet is elevated from member to formation status, i.e. Rhinestreet Shale.</t>
  </si>
  <si>
    <t>Thickness of stratigraphic unit as determined from geophysical well log, in feet, Cashaqua Shale Member of Sonyea Formation.</t>
  </si>
  <si>
    <t>Thickness of stratigraphic unit as determined from geophysical well log, in feet, Middlesex Shale Member of Sonyea Formation and Middlesex Shale.  With respect to the Sonyea Formation, the Middlesex can be mapped farther east than the Cashaqua.  Where this occurs, the Sonyea Formation is no longer recognized and the Middlesex is elevated from member to formation status, i.e. Middlesex Shale.</t>
  </si>
  <si>
    <t>Thickness of stratigraphic unit as determined from geophysical well log, in feet, West River Shale Member of Genesee Formation.</t>
  </si>
  <si>
    <t xml:space="preserve">Thickness of stratigraphic unit as determined from geophysical well log, in feet, Geneseo Shale Member of Genesee Formation and Burket Shale Member of Harrell Shale.  The Geneseo Shale Member of the Genesee Formation is recognized where the overlying Middlesex Shale is present; to the east of that, the unit is recognized as the Burket Shale Member of the Harrell Shale. </t>
  </si>
  <si>
    <t>Thickness of stratigraphic unit as determined from geophysical well log, in feet, Tully Limestone.</t>
  </si>
  <si>
    <t>Thickness of stratigraphic unit as determined from geophysical well log, in feet, Hamilton Group total--Mahantango and Marcellus formations (where both are not present; Hamilton Group, also, is not present).</t>
  </si>
  <si>
    <t>Thickness of stratigraphic unit as determined from geophysical well log, in feet, Mahantango Formation.</t>
  </si>
  <si>
    <t>Thickness of stratigraphic unit as determined from geophysical well log, in feet, Macellus Formation total--all Marcellus stratigraphic units.</t>
  </si>
  <si>
    <t>Thickness of stratigraphic unit as determined from geophysical well log, in feet, Marcellus Formation net shale.</t>
  </si>
  <si>
    <t>Thickness of stratigraphic unit as determined from geophysical well log, in feet, Oatka Creek Member of Marcellus Formation and "upper Marcellus."  The Oatka Creek is recognized where the Cherry Valley is readily mappable.  To the west of readily mappable Cherry Valley, Oatka Creek equivalents are recognized as "upper Marcellus."</t>
  </si>
  <si>
    <t>Thickness of stratigraphic unit as determined from geophysical well log, in feet, Oatka Creek Member of Marcellus Formation (A) and "upper Marcellus A."  The Oatka Creek is recognized where the Cherry Valley is readily mappable.  To the west of readily mappable Cherry Valley, Oatka Creek equivalents are recognized as "upper Marcellus."  Additionally, the Oatka Creek can be divided into an upper portion (A) and lower portion (B).</t>
  </si>
  <si>
    <t>Thickness of stratigraphic unit as determined from geophysical well log, in feet, Oatka Creek Member of Marcellus Formation (B) and "upper Marcellus B."  The Oatka Creek is recognized where the Cherry Valley is readily mappable.  To the west of readily mappable Cherry Valley, Oatka Creek equivalents are recognized as "upper Marcellus."  Additionally, the Oatka Creek can be divided into an upper portion (A) and lower portion (B).</t>
  </si>
  <si>
    <t>Thickness of stratigraphic unit as determined from geophysical well log, in feet, Union Springs Member of Marcellus Formation and "lower Marcellus."  The Union Springs is recognized where the Cherry Valley is readily mappable.  To the west of readily mappable Cherry Valley, Union Springs equivalents are recognized as "lower Marcellus."</t>
  </si>
  <si>
    <t>West Virginia Geological &amp; Economic Survey (WVGES):  Middle and Upper Devonian Organic-Rich Shale Lithostratigraphy, Study Wells; README
2018</t>
  </si>
  <si>
    <r>
      <t xml:space="preserve">Geneseo
Shale
Member AND
</t>
    </r>
    <r>
      <rPr>
        <sz val="8"/>
        <color rgb="FFFF0000"/>
        <rFont val="Calibri"/>
        <family val="2"/>
        <scheme val="minor"/>
      </rPr>
      <t>Burket
Shale
Member</t>
    </r>
  </si>
  <si>
    <r>
      <t xml:space="preserve">Middlesex
Shale
Member AND
</t>
    </r>
    <r>
      <rPr>
        <sz val="8"/>
        <color rgb="FFFF0000"/>
        <rFont val="Calibri"/>
        <family val="2"/>
        <scheme val="minor"/>
      </rPr>
      <t>Middlesex
Shale</t>
    </r>
  </si>
  <si>
    <r>
      <t xml:space="preserve">Rhinestreet
Shale
Member AND
</t>
    </r>
    <r>
      <rPr>
        <sz val="8"/>
        <color rgb="FFFF0000"/>
        <rFont val="Calibri"/>
        <family val="2"/>
        <scheme val="minor"/>
      </rPr>
      <t>Rhinestreet
Shale</t>
    </r>
  </si>
  <si>
    <r>
      <t xml:space="preserve">Upper
Portion of
Oatka Creek
Member AND
</t>
    </r>
    <r>
      <rPr>
        <sz val="8"/>
        <color rgb="FFFF0000"/>
        <rFont val="Calibri"/>
        <family val="2"/>
        <scheme val="minor"/>
      </rPr>
      <t>"upper
Marcellus A"</t>
    </r>
  </si>
  <si>
    <r>
      <t xml:space="preserve">Lower
Portion of
Oatka Creek
Member AND
</t>
    </r>
    <r>
      <rPr>
        <sz val="8"/>
        <color rgb="FFFF0000"/>
        <rFont val="Calibri"/>
        <family val="2"/>
        <scheme val="minor"/>
      </rPr>
      <t>"upper
Marcellus B"</t>
    </r>
  </si>
  <si>
    <r>
      <t xml:space="preserve">Union Springs
Member AND
</t>
    </r>
    <r>
      <rPr>
        <sz val="8"/>
        <color rgb="FFFF0000"/>
        <rFont val="Calibri"/>
        <family val="2"/>
        <scheme val="minor"/>
      </rPr>
      <t>"lower
Marcellus"</t>
    </r>
  </si>
  <si>
    <r>
      <t xml:space="preserve">Oatka Creek
Member AND
</t>
    </r>
    <r>
      <rPr>
        <sz val="8"/>
        <color rgb="FFFF0000"/>
        <rFont val="Calibri"/>
        <family val="2"/>
        <scheme val="minor"/>
      </rPr>
      <t>"upper
Marcellus"</t>
    </r>
  </si>
  <si>
    <t xml:space="preserve">"Transition
Zone" </t>
  </si>
  <si>
    <t>Needmore Shale</t>
  </si>
  <si>
    <t>Base of Needmore Shale</t>
  </si>
  <si>
    <t>Thickness of Needmore Shale</t>
  </si>
  <si>
    <t>Top of Needmore Shale</t>
  </si>
  <si>
    <t>Marcellus Formation</t>
  </si>
  <si>
    <t>Hamilton Group</t>
  </si>
  <si>
    <t>"Transition Zone"</t>
  </si>
  <si>
    <t>Thickness of stratigraphic unit as determined from geophysical well log, in feet, "Transition Zone" of Marcellus Formation.</t>
  </si>
  <si>
    <t>Interval Thickness in Feet, Needmore Shale</t>
  </si>
  <si>
    <t>Top, Log-Measured Depth in Feet, Needmore Shale</t>
  </si>
  <si>
    <t>Base, Log-Measured Depth in Feet, Needmore Shale</t>
  </si>
  <si>
    <t>Top of stratigraphic unit as interpreted from geophysical well log, log-measured depth in feet, Needmore Shale.</t>
  </si>
  <si>
    <t>Base of stratigraphic unit as interpreted from geophysical well log, log-measured depth in feet, Needmore Shale.</t>
  </si>
  <si>
    <t>Thickness of stratigraphic unit as determined from geophysical well log, in feet, Needmore Shale.</t>
  </si>
  <si>
    <t>Top
(log-measured depth, ft)</t>
  </si>
  <si>
    <t>Base
(log-measured depth, ft)</t>
  </si>
  <si>
    <t>Thickness
(ft)</t>
  </si>
  <si>
    <t>Notes</t>
  </si>
  <si>
    <t>Union Springs, Marcellus Net Shale, Marcellus Total, Hamilton values particularly questionable.</t>
  </si>
  <si>
    <t>NOTES</t>
  </si>
  <si>
    <t>Notes Related to Questionable Data</t>
  </si>
  <si>
    <t>Notes indicating particularly questionable data.</t>
  </si>
  <si>
    <t>MISCELLANEOUS
LITHOSTRATIGRAPHIC
DATA</t>
  </si>
  <si>
    <t>MISCELLANEOUS LITHOSTRATIGRAPHIC DATA</t>
  </si>
  <si>
    <t>Data in more eastern part of State suspect due to high potential for structural complexity from conditions such as faulting and high bed dips.</t>
  </si>
  <si>
    <t>Data in more eastern part of State suspect due to high potential for structural complexity from conditions such as faulting and high bed dips.  Needmore Shale values particularly questionable.</t>
  </si>
  <si>
    <t>Data in more eastern part of State suspect due to high potential for structural complexity from conditions such as faulting and high bed dips.  Mahantango, Hamilton values particularly questionable.</t>
  </si>
  <si>
    <t>Data in more eastern part of State suspect due to high potential for structural complexity from conditions such as faulting and high bed dips.  Cherry Valley, Union Springs, Marcellus Net Shale, Marcellus Total values particularly questionable.</t>
  </si>
  <si>
    <t>Data in more eastern part of State suspect due to high potential for structural complexity from conditions such as faulting and high bed dips.  Union Springs, Marcellus Net Shale, Marcellus Total values particularly questionable.</t>
  </si>
  <si>
    <r>
      <t xml:space="preserve">Selected Details:
</t>
    </r>
    <r>
      <rPr>
        <sz val="11"/>
        <color rgb="FF000000"/>
        <rFont val="Calibri"/>
        <family val="2"/>
      </rPr>
      <t>This Excel file contains three worksheets.  The first worksheet contains the README file while the second contains a description of the data fields for the Middle and Upper Devonian organic-rich shale dataset.  The third worksheet contains the actual data derived from WVGES and IHS logs and from the WVGES Oil and Gas Database.  The study wells for this particular project are a sample of all wells drilled.  The study wells were selected based on log availability, log quality, geographic location, borehole orientation, vintage, lack of structural complexity, and penetration into the Onondaga Limestone and equivalents.
Records in the data worksheet are keyed on the 10-digit API number.  Well locations are provided in longitude/latitude in decimal degrees and also in UTM coordinates (NAD83, UTM Zone 17 North).  Worksheet data includes:  stratigraphic unit depths (log measured as well as subsea depths) and interval thicknesses.  Some columns contain data for more than one stratigraphic unit (i.e. a stratigraphic unit and an equivalent unit).  In such cases, one unit is indicated by black text and the other with red; the column heading indicates the color and therefore unit distinction.  The spreadsheet uses formulas for many cells:  in some very few cases, values have been manually entered or removed (for cases that are exceptions).  Notes are present for wells with particularly questionable data (see last column in spreadsheet).
It is anticipated that the Excel file will not be updated as it is the result of a specific study.</t>
    </r>
  </si>
  <si>
    <t>Top of stratigraphic unit as interpreted from geophysical well log, log-measured depth in feet, "Transition Zone" of Marcellus Formation.</t>
  </si>
  <si>
    <t>Top of stratigraphic unit as determined from geophysical well log and elevation, subsea depth in feet, "Transition Zone" of Marcellus Formation.</t>
  </si>
  <si>
    <r>
      <t xml:space="preserve">Summary:
</t>
    </r>
    <r>
      <rPr>
        <sz val="11"/>
        <color rgb="FF000000"/>
        <rFont val="Calibri"/>
        <family val="2"/>
      </rPr>
      <t>This Excel file is the result of a specific study:  Lithostratigraphy of Middle and Upper Devonian Organic-Rich Shales in West Virginia*.  The Excel file is designed to supplement the study report, available online at http://www.wvgs.wvnet.edu/www/MUDvnnSh/MUDvnnSh.htm.   The Excel file contains data about selected wells drilled to (through) the Middle and Upper Devonian organic-rich shales primarily in West Virginia.  The stratigraphic units are organized from youngest to oldest in the spreadsheet; units include:  lower part of Huron Member of Ohio Shale, Java Formation, Angola and Rhinestreet shale members of West Falls Formation (and Rhinestreet Shale), Cashaqua and Middlesex shale members of Sonyea Formation (and Middlesex Shale), West River and Geneseo shale members of Genesee Formation along with Burket Shale Member of Harrell Shale, Tully Limestone, Mahantango Formation, and Oatka Creek, Cherry Valley, and Union Springs members of Marcellus Formation as well as an informal Marcellus "transition zone."  Stratigraphic data are included also for informal equivalents and for the Needmore Shale.  Stratigraphic unit depths and interval thicknesses were determined from geophysical well logs (i.e., log(s)).  The logs were obtained from WVGES and IHS.  Location data were obtained from the WVGES Oil and Gas Database.</t>
    </r>
    <r>
      <rPr>
        <b/>
        <sz val="11"/>
        <color rgb="FF000000"/>
        <rFont val="Calibri"/>
        <family val="2"/>
      </rPr>
      <t xml:space="preserve">
</t>
    </r>
    <r>
      <rPr>
        <sz val="11"/>
        <color rgb="FF000000"/>
        <rFont val="Calibri"/>
        <family val="2"/>
      </rPr>
      <t>*Boswell, R. M. and S. E. Pool, 2018, Lithostratigraphy of Middle and Upper Devonian Organic-Rich Shales in West Virginia:  West Virginia Geological &amp; Economic Survey, Reports of Investigation RI-35, 47 p, 31 f.</t>
    </r>
  </si>
  <si>
    <t>"lower Marcellus," Marcellus Net Shale, Marcellus Total, Hamilton values particularly questionable.</t>
  </si>
  <si>
    <r>
      <t xml:space="preserve">Cherry Valley
Member AND </t>
    </r>
    <r>
      <rPr>
        <sz val="8"/>
        <color rgb="FFFF0000"/>
        <rFont val="Calibri"/>
        <family val="2"/>
        <scheme val="minor"/>
      </rPr>
      <t>drillers'   "Cherry Valley"</t>
    </r>
  </si>
  <si>
    <t>Elevation questionable due to what seem to be discrepancies in materials available to and received by WVGES.</t>
  </si>
  <si>
    <t>Interval Thickness in Feet,  Cherry Valley Member of Marcellus Formation/drillers' "Cherry Valley"</t>
  </si>
  <si>
    <t>Top, Subsea Depth in Feet, Cherry Valley Member of Marcellus Formation/drillers' "Cherry Valley"</t>
  </si>
  <si>
    <t xml:space="preserve">Top of stratigraphic unit as determined from geophysical well log and elevation, subsea depth in feet, Cherry Valley Member of Marcellus Formation and drillers' "Cherry Valley."  The Cherry Valley is recognized as such where it is readily mappable.  To the west of readily mappable Cherry Valley, it is referred to as drillers' "Cherry Valley."  The drillers' "Cherry Valley" is not clearly a single unit—multiple thin limestones of limited geographic extent are present.  </t>
  </si>
  <si>
    <t>Thickness of stratigraphic unit as determined from geophysical well log, in feet, Cherry Valley Member of Marcellus Formation and drillers' "Cherry Valley."  The Cherry Valley is recognized as such where it is readily mappable.  To the west of readily mappable Cherry Valley, it is referred to as drillers' "Cherry Valley."  The drillers' "Cherry Valley" is not clearly a single unit—multiple thin limestones of limited geographic extent are present.</t>
  </si>
  <si>
    <t>Top of stratigraphic unit as interpreted from geophysical well log, log-measured depth in feet, Cherry Valley Member of Marcellus Formation and drillers' "Cherry Valley."  The Cherry Valley is recognized as such where it is readily mappable.  To the west of readily mappable Cherry Valley, it is referred to as the drillers' "Cherry Valley."  The drillers' "Cherry Valley" is not clearly a single unit—multiple thin limestones of limited geographic extent are present.</t>
  </si>
  <si>
    <t>Top, Log-Measured Depth in Feet, Cherry Valley Member of Marcellus Formation/drillers' "Cherry Valley"</t>
  </si>
  <si>
    <t>Cherry Valley Member AND drillers' "Cherry Valley"</t>
  </si>
  <si>
    <r>
      <t xml:space="preserve">Temperature,
Marcellus*
(degrees F)
</t>
    </r>
    <r>
      <rPr>
        <i/>
        <sz val="8"/>
        <color theme="1"/>
        <rFont val="Calibri"/>
        <family val="2"/>
        <scheme val="minor"/>
      </rPr>
      <t>*if Marcellus absent or not recorded, temperature is for top of Onondaga/equivalents unless noted otherwise</t>
    </r>
    <r>
      <rPr>
        <sz val="8"/>
        <color theme="1"/>
        <rFont val="Calibri"/>
        <family val="2"/>
        <scheme val="minor"/>
      </rPr>
      <t xml:space="preserve">
</t>
    </r>
  </si>
  <si>
    <t>Temperature for Marcellus at 6073 (log-measured depth, ft).</t>
  </si>
  <si>
    <t>Temperature for Marcellus at 7612 (log-measured depth, ft).</t>
  </si>
  <si>
    <t>Temperature, Marcellus*</t>
  </si>
  <si>
    <t>Temperature of Marcellus Units* in Degrees Fahrenheit</t>
  </si>
  <si>
    <t>Temperature of Marcellus units* as determined from well log in degrees Fahrenheit.  *If Marcellus absent or not recorded, temperature is for top of Onondaga/equivalents unless noted otherwise.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</si>
</sst>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i/>
      <sz val="8"/>
      <color theme="1"/>
      <name val="Calibri"/>
      <family val="2"/>
      <scheme val="minor"/>
    </font>
    <font>
      <sz val="8"/>
      <name val="Calibri"/>
      <family val="2"/>
      <scheme val="minor"/>
    </font>
    <font>
      <b/>
      <sz val="11"/>
      <color rgb="FF000000"/>
      <name val="Calibri"/>
      <family val="2"/>
    </font>
    <font>
      <sz val="11"/>
      <color rgb="FF000000"/>
      <name val="Calibri"/>
      <family val="2"/>
    </font>
    <font>
      <sz val="11"/>
      <name val="Calibri"/>
      <family val="2"/>
      <scheme val="minor"/>
    </font>
    <font>
      <b/>
      <sz val="10"/>
      <color theme="1"/>
      <name val="Calibri"/>
      <family val="2"/>
      <scheme val="minor"/>
    </font>
    <font>
      <sz val="10"/>
      <color theme="1"/>
      <name val="Calibri"/>
      <family val="2"/>
      <scheme val="minor"/>
    </font>
    <font>
      <sz val="8"/>
      <color rgb="FFFF0000"/>
      <name val="Calibri"/>
      <family val="2"/>
      <scheme val="minor"/>
    </font>
    <font>
      <sz val="8"/>
      <color rgb="FF00000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3EB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F9F5CB"/>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9F4C3"/>
        <bgColor indexed="64"/>
      </patternFill>
    </fill>
    <fill>
      <patternFill patternType="solid">
        <fgColor rgb="FFFBE479"/>
        <bgColor indexed="64"/>
      </patternFill>
    </fill>
    <fill>
      <patternFill patternType="solid">
        <fgColor theme="5" tint="0.39994506668294322"/>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cellStyleXfs>
  <cellXfs count="260">
    <xf numFmtId="0" fontId="0" fillId="0" borderId="0" xfId="0"/>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6" fillId="0" borderId="0" xfId="0" applyFont="1"/>
    <xf numFmtId="0" fontId="14" fillId="0" borderId="0" xfId="0" applyFont="1"/>
    <xf numFmtId="0" fontId="16" fillId="34" borderId="0" xfId="0" applyFont="1" applyFill="1"/>
    <xf numFmtId="0" fontId="20" fillId="0" borderId="40"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5" xfId="0" applyFont="1" applyFill="1" applyBorder="1" applyAlignment="1">
      <alignment horizontal="center" vertical="center"/>
    </xf>
    <xf numFmtId="1" fontId="20" fillId="0" borderId="25" xfId="0" applyNumberFormat="1" applyFont="1" applyFill="1" applyBorder="1" applyAlignment="1">
      <alignment horizontal="center" vertical="center"/>
    </xf>
    <xf numFmtId="1" fontId="20" fillId="0" borderId="23" xfId="0" applyNumberFormat="1" applyFont="1" applyFill="1" applyBorder="1" applyAlignment="1">
      <alignment horizontal="center" vertical="center"/>
    </xf>
    <xf numFmtId="0" fontId="20" fillId="0" borderId="27"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56" xfId="0" applyFont="1" applyFill="1" applyBorder="1" applyAlignment="1">
      <alignment horizontal="center" vertical="center"/>
    </xf>
    <xf numFmtId="0" fontId="20" fillId="0" borderId="53" xfId="0" applyFont="1" applyFill="1" applyBorder="1" applyAlignment="1">
      <alignment horizontal="center" vertical="center"/>
    </xf>
    <xf numFmtId="1" fontId="20" fillId="0" borderId="18" xfId="0" applyNumberFormat="1" applyFont="1" applyFill="1" applyBorder="1" applyAlignment="1">
      <alignment horizontal="center" vertical="center"/>
    </xf>
    <xf numFmtId="1" fontId="20" fillId="0" borderId="16" xfId="0" applyNumberFormat="1" applyFont="1" applyFill="1" applyBorder="1" applyAlignment="1">
      <alignment horizontal="center" vertical="center"/>
    </xf>
    <xf numFmtId="0" fontId="20" fillId="0" borderId="64"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59" xfId="0" applyFont="1" applyFill="1" applyBorder="1" applyAlignment="1">
      <alignment horizontal="center" vertical="center"/>
    </xf>
    <xf numFmtId="165" fontId="20" fillId="0" borderId="10" xfId="0" applyNumberFormat="1" applyFont="1" applyFill="1" applyBorder="1" applyAlignment="1">
      <alignment horizontal="center" vertical="center"/>
    </xf>
    <xf numFmtId="0" fontId="20" fillId="0" borderId="60" xfId="0" applyFont="1" applyFill="1" applyBorder="1" applyAlignment="1">
      <alignment horizontal="center" vertical="center"/>
    </xf>
    <xf numFmtId="0" fontId="20" fillId="0" borderId="4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0" fillId="0" borderId="43" xfId="0" applyFont="1" applyFill="1" applyBorder="1" applyAlignment="1">
      <alignment horizontal="center" vertical="center"/>
    </xf>
    <xf numFmtId="0" fontId="18" fillId="0" borderId="0"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54"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48" xfId="0" applyFont="1" applyFill="1" applyBorder="1" applyAlignment="1">
      <alignment horizontal="center" vertical="center"/>
    </xf>
    <xf numFmtId="165" fontId="20" fillId="0" borderId="48" xfId="0" applyNumberFormat="1" applyFont="1" applyFill="1" applyBorder="1" applyAlignment="1">
      <alignment horizontal="center" vertical="center"/>
    </xf>
    <xf numFmtId="0" fontId="20" fillId="0" borderId="34" xfId="0" applyFont="1" applyFill="1" applyBorder="1" applyAlignment="1">
      <alignment horizontal="center" vertical="center"/>
    </xf>
    <xf numFmtId="1" fontId="20" fillId="0" borderId="62" xfId="0" applyNumberFormat="1" applyFont="1" applyFill="1" applyBorder="1" applyAlignment="1">
      <alignment horizontal="center" vertical="center"/>
    </xf>
    <xf numFmtId="0" fontId="20" fillId="0" borderId="55" xfId="0" applyFont="1" applyFill="1" applyBorder="1" applyAlignment="1">
      <alignment horizontal="center" vertical="center"/>
    </xf>
    <xf numFmtId="164" fontId="20" fillId="0" borderId="21" xfId="0" applyNumberFormat="1" applyFont="1" applyFill="1" applyBorder="1" applyAlignment="1">
      <alignment horizontal="center" vertical="center"/>
    </xf>
    <xf numFmtId="0" fontId="20" fillId="0" borderId="24"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63" xfId="0" applyFont="1" applyFill="1" applyBorder="1" applyAlignment="1">
      <alignment horizontal="center" vertical="center"/>
    </xf>
    <xf numFmtId="0" fontId="20" fillId="0" borderId="33" xfId="0" applyFont="1" applyFill="1" applyBorder="1" applyAlignment="1">
      <alignment horizontal="center" vertical="center"/>
    </xf>
    <xf numFmtId="164" fontId="20" fillId="0" borderId="48" xfId="0" applyNumberFormat="1" applyFont="1" applyFill="1" applyBorder="1" applyAlignment="1">
      <alignment horizontal="center" vertical="center"/>
    </xf>
    <xf numFmtId="0" fontId="20" fillId="0" borderId="61" xfId="0" applyFont="1" applyFill="1" applyBorder="1" applyAlignment="1">
      <alignment horizontal="center" vertical="center"/>
    </xf>
    <xf numFmtId="0" fontId="20" fillId="0" borderId="20" xfId="0" applyFont="1" applyFill="1" applyBorder="1" applyAlignment="1">
      <alignment horizontal="center" vertical="center"/>
    </xf>
    <xf numFmtId="164" fontId="20" fillId="0" borderId="10" xfId="0" applyNumberFormat="1" applyFont="1" applyFill="1" applyBorder="1" applyAlignment="1">
      <alignment horizontal="center" vertical="center"/>
    </xf>
    <xf numFmtId="164" fontId="20" fillId="0" borderId="10" xfId="0" applyNumberFormat="1" applyFont="1" applyFill="1" applyBorder="1" applyAlignment="1">
      <alignment horizontal="center" vertical="center" wrapText="1"/>
    </xf>
    <xf numFmtId="0" fontId="20" fillId="0" borderId="66" xfId="0" applyFont="1" applyFill="1" applyBorder="1" applyAlignment="1">
      <alignment horizontal="center" vertical="center"/>
    </xf>
    <xf numFmtId="0" fontId="0" fillId="0" borderId="0" xfId="0"/>
    <xf numFmtId="0" fontId="18" fillId="0" borderId="0" xfId="0" applyFont="1" applyFill="1" applyBorder="1" applyAlignment="1">
      <alignment horizontal="center" vertical="center"/>
    </xf>
    <xf numFmtId="0" fontId="18" fillId="0" borderId="0" xfId="0" applyFont="1" applyFill="1" applyBorder="1" applyAlignment="1">
      <alignment vertical="center"/>
    </xf>
    <xf numFmtId="1" fontId="18" fillId="0" borderId="0" xfId="0" applyNumberFormat="1" applyFont="1" applyFill="1" applyBorder="1" applyAlignment="1">
      <alignment vertical="center"/>
    </xf>
    <xf numFmtId="0" fontId="25" fillId="0" borderId="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67" xfId="0" applyFont="1" applyFill="1" applyBorder="1" applyAlignment="1">
      <alignment horizontal="center" vertical="center"/>
    </xf>
    <xf numFmtId="0" fontId="20" fillId="0" borderId="68"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69"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49" xfId="0" applyFont="1" applyFill="1" applyBorder="1" applyAlignment="1">
      <alignment horizontal="center" vertical="center"/>
    </xf>
    <xf numFmtId="1" fontId="20" fillId="0" borderId="15" xfId="0" applyNumberFormat="1" applyFont="1" applyFill="1" applyBorder="1" applyAlignment="1">
      <alignment horizontal="center" vertical="center"/>
    </xf>
    <xf numFmtId="1" fontId="20" fillId="0" borderId="14" xfId="0" applyNumberFormat="1" applyFont="1" applyFill="1" applyBorder="1" applyAlignment="1">
      <alignment horizontal="center" vertical="center"/>
    </xf>
    <xf numFmtId="1" fontId="20" fillId="0" borderId="36" xfId="0" applyNumberFormat="1" applyFont="1" applyFill="1" applyBorder="1" applyAlignment="1">
      <alignment horizontal="center" vertical="center"/>
    </xf>
    <xf numFmtId="1" fontId="20" fillId="0" borderId="49" xfId="0" applyNumberFormat="1" applyFont="1" applyFill="1" applyBorder="1" applyAlignment="1">
      <alignment horizontal="center" vertical="center"/>
    </xf>
    <xf numFmtId="1" fontId="20" fillId="0" borderId="38" xfId="0" applyNumberFormat="1" applyFont="1" applyFill="1" applyBorder="1" applyAlignment="1">
      <alignment horizontal="center" vertical="center"/>
    </xf>
    <xf numFmtId="0" fontId="20" fillId="0" borderId="17"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50" xfId="0" applyFont="1" applyFill="1" applyBorder="1" applyAlignment="1">
      <alignment horizontal="center" vertical="center"/>
    </xf>
    <xf numFmtId="165" fontId="20" fillId="0" borderId="21" xfId="0" applyNumberFormat="1" applyFont="1" applyFill="1" applyBorder="1" applyAlignment="1">
      <alignment horizontal="center" vertical="center"/>
    </xf>
    <xf numFmtId="1" fontId="20" fillId="0" borderId="50" xfId="0" applyNumberFormat="1" applyFont="1" applyFill="1" applyBorder="1" applyAlignment="1">
      <alignment horizontal="center" vertical="center"/>
    </xf>
    <xf numFmtId="165" fontId="20" fillId="0" borderId="17" xfId="0" applyNumberFormat="1" applyFont="1" applyFill="1" applyBorder="1" applyAlignment="1">
      <alignment horizontal="center" vertical="center"/>
    </xf>
    <xf numFmtId="164" fontId="20" fillId="0" borderId="17" xfId="0" applyNumberFormat="1" applyFont="1" applyFill="1" applyBorder="1" applyAlignment="1">
      <alignment horizontal="center" vertical="center"/>
    </xf>
    <xf numFmtId="0" fontId="20" fillId="0" borderId="74" xfId="0" applyFont="1" applyFill="1" applyBorder="1" applyAlignment="1">
      <alignment horizontal="center" vertical="center"/>
    </xf>
    <xf numFmtId="0" fontId="20" fillId="0" borderId="20" xfId="0" applyFont="1" applyFill="1" applyBorder="1" applyAlignment="1">
      <alignment horizontal="left" vertical="center"/>
    </xf>
    <xf numFmtId="0" fontId="20" fillId="0" borderId="19" xfId="0" applyFont="1" applyFill="1" applyBorder="1" applyAlignment="1">
      <alignment horizontal="left" vertical="center"/>
    </xf>
    <xf numFmtId="0" fontId="20" fillId="0" borderId="33" xfId="0" applyFont="1" applyFill="1" applyBorder="1" applyAlignment="1">
      <alignment horizontal="left" vertical="center"/>
    </xf>
    <xf numFmtId="0" fontId="18" fillId="0" borderId="77"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1" fillId="0" borderId="10" xfId="0" applyFont="1" applyFill="1" applyBorder="1" applyAlignment="1">
      <alignment vertical="center" wrapText="1"/>
    </xf>
    <xf numFmtId="0" fontId="20" fillId="0" borderId="21"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42" xfId="0" applyFont="1" applyFill="1" applyBorder="1" applyAlignment="1">
      <alignment horizontal="left" vertical="center"/>
    </xf>
    <xf numFmtId="0" fontId="20" fillId="0" borderId="34" xfId="0" applyFont="1" applyFill="1" applyBorder="1" applyAlignment="1">
      <alignment horizontal="left" vertical="center"/>
    </xf>
    <xf numFmtId="165" fontId="20" fillId="0" borderId="12" xfId="0" applyNumberFormat="1" applyFont="1" applyFill="1" applyBorder="1" applyAlignment="1">
      <alignment horizontal="center" vertical="center"/>
    </xf>
    <xf numFmtId="164" fontId="20" fillId="0" borderId="12" xfId="0" applyNumberFormat="1" applyFont="1" applyFill="1" applyBorder="1" applyAlignment="1">
      <alignment horizontal="center" vertical="center"/>
    </xf>
    <xf numFmtId="165" fontId="20" fillId="0" borderId="24" xfId="0" applyNumberFormat="1" applyFont="1" applyFill="1" applyBorder="1" applyAlignment="1">
      <alignment horizontal="center" vertical="center"/>
    </xf>
    <xf numFmtId="164" fontId="20" fillId="0" borderId="24" xfId="0" applyNumberFormat="1" applyFont="1" applyFill="1" applyBorder="1" applyAlignment="1">
      <alignment horizontal="center" vertical="center"/>
    </xf>
    <xf numFmtId="0" fontId="20" fillId="0" borderId="61" xfId="0" applyFont="1" applyFill="1" applyBorder="1" applyAlignment="1">
      <alignment horizontal="left" vertical="center"/>
    </xf>
    <xf numFmtId="0" fontId="20" fillId="0" borderId="0" xfId="0" applyFont="1" applyFill="1" applyBorder="1" applyAlignment="1">
      <alignment horizontal="center" vertical="center"/>
    </xf>
    <xf numFmtId="165" fontId="20" fillId="0" borderId="31" xfId="0" applyNumberFormat="1" applyFont="1" applyFill="1" applyBorder="1" applyAlignment="1">
      <alignment horizontal="center" vertical="center"/>
    </xf>
    <xf numFmtId="165" fontId="18" fillId="0" borderId="0" xfId="0" applyNumberFormat="1" applyFont="1" applyFill="1" applyBorder="1" applyAlignment="1">
      <alignment horizontal="center" vertical="center"/>
    </xf>
    <xf numFmtId="0" fontId="18" fillId="36" borderId="71" xfId="0" applyFont="1" applyFill="1" applyBorder="1" applyAlignment="1">
      <alignment horizontal="center" vertical="center" wrapText="1"/>
    </xf>
    <xf numFmtId="0" fontId="18" fillId="33" borderId="72" xfId="0" applyFont="1" applyFill="1" applyBorder="1" applyAlignment="1">
      <alignment horizontal="center" vertical="center" wrapText="1"/>
    </xf>
    <xf numFmtId="0" fontId="18" fillId="33" borderId="78" xfId="0" applyFont="1" applyFill="1" applyBorder="1" applyAlignment="1">
      <alignment horizontal="center" vertical="center" wrapText="1"/>
    </xf>
    <xf numFmtId="0" fontId="21" fillId="37" borderId="10" xfId="0" applyFont="1" applyFill="1" applyBorder="1" applyAlignment="1">
      <alignment vertical="center" wrapText="1"/>
    </xf>
    <xf numFmtId="0" fontId="0" fillId="0" borderId="0" xfId="0" applyAlignment="1">
      <alignment vertical="center"/>
    </xf>
    <xf numFmtId="0" fontId="16" fillId="0" borderId="0" xfId="0" applyFont="1" applyAlignment="1">
      <alignment vertical="center"/>
    </xf>
    <xf numFmtId="0" fontId="22" fillId="0" borderId="0" xfId="42" applyFill="1" applyBorder="1" applyAlignment="1">
      <alignment vertical="center"/>
    </xf>
    <xf numFmtId="0" fontId="22" fillId="0" borderId="0" xfId="42" applyFill="1" applyBorder="1" applyAlignment="1">
      <alignment vertical="center" wrapText="1"/>
    </xf>
    <xf numFmtId="0" fontId="23" fillId="0" borderId="0" xfId="0" applyFont="1" applyAlignment="1">
      <alignment vertical="center"/>
    </xf>
    <xf numFmtId="0" fontId="0" fillId="0" borderId="0" xfId="0" applyAlignment="1">
      <alignment vertical="center" wrapText="1"/>
    </xf>
    <xf numFmtId="0" fontId="21" fillId="34" borderId="10" xfId="0" applyFont="1" applyFill="1" applyBorder="1"/>
    <xf numFmtId="0" fontId="18" fillId="33" borderId="74" xfId="0" applyFont="1" applyFill="1" applyBorder="1" applyAlignment="1">
      <alignment horizontal="center" vertical="center" wrapText="1"/>
    </xf>
    <xf numFmtId="0" fontId="18" fillId="39" borderId="75" xfId="0" applyFont="1" applyFill="1" applyBorder="1" applyAlignment="1">
      <alignment horizontal="center" vertical="center" wrapText="1"/>
    </xf>
    <xf numFmtId="0" fontId="18" fillId="39" borderId="71" xfId="0" applyFont="1" applyFill="1" applyBorder="1" applyAlignment="1">
      <alignment horizontal="center" vertical="center" wrapText="1"/>
    </xf>
    <xf numFmtId="0" fontId="18" fillId="39" borderId="74" xfId="0" applyFont="1" applyFill="1" applyBorder="1" applyAlignment="1">
      <alignment horizontal="center" vertical="center" wrapText="1"/>
    </xf>
    <xf numFmtId="0" fontId="18" fillId="39" borderId="76" xfId="0" applyFont="1" applyFill="1" applyBorder="1" applyAlignment="1">
      <alignment horizontal="center" vertical="center" wrapText="1"/>
    </xf>
    <xf numFmtId="0" fontId="18" fillId="35" borderId="23" xfId="0" applyFont="1" applyFill="1" applyBorder="1" applyAlignment="1">
      <alignment horizontal="center" vertical="center" wrapText="1"/>
    </xf>
    <xf numFmtId="0" fontId="26" fillId="0" borderId="15"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46" xfId="0" applyFont="1" applyFill="1" applyBorder="1" applyAlignment="1">
      <alignment horizontal="center" vertical="center"/>
    </xf>
    <xf numFmtId="1" fontId="26" fillId="0" borderId="15" xfId="0" applyNumberFormat="1"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8"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43" xfId="0" applyFont="1" applyFill="1" applyBorder="1" applyAlignment="1">
      <alignment horizontal="center" vertical="center"/>
    </xf>
    <xf numFmtId="1" fontId="26" fillId="0" borderId="65" xfId="0" applyNumberFormat="1" applyFont="1" applyFill="1" applyBorder="1" applyAlignment="1">
      <alignment horizontal="center" vertical="center"/>
    </xf>
    <xf numFmtId="1" fontId="26" fillId="0" borderId="10" xfId="0" applyNumberFormat="1" applyFont="1" applyFill="1" applyBorder="1" applyAlignment="1">
      <alignment horizontal="center" vertical="center"/>
    </xf>
    <xf numFmtId="0" fontId="18" fillId="0" borderId="1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46" xfId="0" applyFont="1" applyFill="1" applyBorder="1" applyAlignment="1">
      <alignment horizontal="center" vertical="center"/>
    </xf>
    <xf numFmtId="1" fontId="20" fillId="0" borderId="11" xfId="0" applyNumberFormat="1" applyFont="1" applyFill="1" applyBorder="1" applyAlignment="1">
      <alignment horizontal="center" vertical="center"/>
    </xf>
    <xf numFmtId="1" fontId="20" fillId="0" borderId="28" xfId="0" applyNumberFormat="1" applyFont="1" applyFill="1" applyBorder="1" applyAlignment="1">
      <alignment horizontal="center" vertical="center"/>
    </xf>
    <xf numFmtId="0" fontId="18" fillId="0" borderId="10" xfId="0" applyFont="1" applyFill="1" applyBorder="1" applyAlignment="1">
      <alignment horizontal="center" vertical="center"/>
    </xf>
    <xf numFmtId="0" fontId="18" fillId="0" borderId="21" xfId="0" applyFont="1" applyFill="1" applyBorder="1" applyAlignment="1">
      <alignment horizontal="center" vertical="center"/>
    </xf>
    <xf numFmtId="0" fontId="18" fillId="42" borderId="16" xfId="0" applyFont="1" applyFill="1" applyBorder="1" applyAlignment="1">
      <alignment horizontal="center" vertical="center" wrapText="1"/>
    </xf>
    <xf numFmtId="0" fontId="18" fillId="42" borderId="17" xfId="0" applyFont="1" applyFill="1" applyBorder="1" applyAlignment="1">
      <alignment horizontal="center" vertical="center" wrapText="1"/>
    </xf>
    <xf numFmtId="0" fontId="18" fillId="42" borderId="18" xfId="0" applyFont="1" applyFill="1" applyBorder="1" applyAlignment="1">
      <alignment horizontal="center" vertical="center" wrapText="1"/>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62" xfId="0" applyFont="1" applyFill="1" applyBorder="1" applyAlignment="1">
      <alignment horizontal="center" vertical="center"/>
    </xf>
    <xf numFmtId="0" fontId="18" fillId="0" borderId="65" xfId="0" applyFont="1" applyFill="1" applyBorder="1" applyAlignment="1">
      <alignment horizontal="center" vertical="center"/>
    </xf>
    <xf numFmtId="0" fontId="18" fillId="0" borderId="56" xfId="0" applyFont="1" applyFill="1" applyBorder="1" applyAlignment="1">
      <alignment horizontal="center" vertical="center"/>
    </xf>
    <xf numFmtId="0" fontId="18" fillId="0" borderId="53" xfId="0" applyFont="1" applyFill="1" applyBorder="1" applyAlignment="1">
      <alignment horizontal="center" vertical="center"/>
    </xf>
    <xf numFmtId="0" fontId="0" fillId="0" borderId="0" xfId="0" applyAlignment="1">
      <alignment horizontal="left"/>
    </xf>
    <xf numFmtId="0" fontId="25" fillId="0" borderId="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xf numFmtId="0" fontId="16" fillId="0" borderId="0" xfId="0" applyFont="1" applyAlignment="1">
      <alignment vertical="center" wrapText="1"/>
    </xf>
    <xf numFmtId="0" fontId="0" fillId="0" borderId="0" xfId="0" applyAlignment="1">
      <alignment wrapText="1"/>
    </xf>
    <xf numFmtId="164" fontId="27" fillId="0" borderId="10" xfId="0" applyNumberFormat="1" applyFont="1" applyBorder="1" applyAlignment="1">
      <alignment horizontal="center" vertical="center"/>
    </xf>
    <xf numFmtId="164" fontId="27" fillId="0" borderId="0" xfId="0" applyNumberFormat="1" applyFont="1" applyAlignment="1">
      <alignment horizontal="center" vertical="center"/>
    </xf>
    <xf numFmtId="165" fontId="27" fillId="0" borderId="10" xfId="0" applyNumberFormat="1" applyFont="1" applyBorder="1" applyAlignment="1">
      <alignment horizontal="center" vertical="center"/>
    </xf>
    <xf numFmtId="0" fontId="16" fillId="37" borderId="0" xfId="0" applyFont="1" applyFill="1" applyAlignment="1">
      <alignment vertical="center"/>
    </xf>
    <xf numFmtId="0" fontId="0" fillId="37" borderId="0" xfId="0" applyFill="1" applyAlignment="1">
      <alignment vertical="center"/>
    </xf>
    <xf numFmtId="0" fontId="24" fillId="34" borderId="80" xfId="0" applyFont="1" applyFill="1" applyBorder="1" applyAlignment="1">
      <alignment horizontal="center" vertical="center"/>
    </xf>
    <xf numFmtId="0" fontId="24" fillId="34" borderId="76" xfId="0" applyFont="1" applyFill="1" applyBorder="1" applyAlignment="1">
      <alignment horizontal="center" vertical="center"/>
    </xf>
    <xf numFmtId="0" fontId="0" fillId="34" borderId="76" xfId="0" applyFill="1" applyBorder="1" applyAlignment="1">
      <alignment horizontal="center" vertical="center"/>
    </xf>
    <xf numFmtId="0" fontId="18" fillId="0" borderId="44"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37" xfId="0" applyFont="1" applyFill="1" applyBorder="1" applyAlignment="1">
      <alignment horizontal="center" vertical="center"/>
    </xf>
    <xf numFmtId="0" fontId="18" fillId="36" borderId="35" xfId="0" applyFont="1" applyFill="1" applyBorder="1" applyAlignment="1">
      <alignment horizontal="center" vertical="center" wrapText="1"/>
    </xf>
    <xf numFmtId="0" fontId="18" fillId="36" borderId="58" xfId="0" applyFont="1" applyFill="1" applyBorder="1" applyAlignment="1">
      <alignment horizontal="center" vertical="center" wrapText="1"/>
    </xf>
    <xf numFmtId="0" fontId="18" fillId="36" borderId="73" xfId="0" applyFont="1" applyFill="1" applyBorder="1" applyAlignment="1">
      <alignment horizontal="center" vertical="center"/>
    </xf>
    <xf numFmtId="0" fontId="24" fillId="41" borderId="80" xfId="0" applyFont="1" applyFill="1" applyBorder="1" applyAlignment="1">
      <alignment horizontal="center" vertical="center"/>
    </xf>
    <xf numFmtId="0" fontId="24" fillId="41" borderId="76" xfId="0" applyFont="1" applyFill="1" applyBorder="1" applyAlignment="1">
      <alignment horizontal="center" vertical="center"/>
    </xf>
    <xf numFmtId="0" fontId="18" fillId="33" borderId="35" xfId="0" applyFont="1" applyFill="1" applyBorder="1" applyAlignment="1">
      <alignment horizontal="center" vertical="center" wrapText="1"/>
    </xf>
    <xf numFmtId="0" fontId="18" fillId="33" borderId="58" xfId="0" applyFont="1" applyFill="1" applyBorder="1" applyAlignment="1">
      <alignment horizontal="center" vertical="center" wrapText="1"/>
    </xf>
    <xf numFmtId="0" fontId="18" fillId="33" borderId="73"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35" borderId="26" xfId="0" applyFont="1" applyFill="1" applyBorder="1" applyAlignment="1">
      <alignment horizontal="center" vertical="center"/>
    </xf>
    <xf numFmtId="0" fontId="0" fillId="35" borderId="70" xfId="0" applyFill="1" applyBorder="1" applyAlignment="1">
      <alignment horizontal="center" vertical="center"/>
    </xf>
    <xf numFmtId="0" fontId="0" fillId="35" borderId="27" xfId="0" applyFill="1" applyBorder="1" applyAlignment="1">
      <alignment horizontal="center" vertical="center"/>
    </xf>
    <xf numFmtId="0" fontId="0" fillId="36" borderId="73" xfId="0" applyFill="1" applyBorder="1" applyAlignment="1">
      <alignment horizontal="center" vertical="center"/>
    </xf>
    <xf numFmtId="165" fontId="18" fillId="0" borderId="12" xfId="0" applyNumberFormat="1" applyFont="1" applyFill="1" applyBorder="1" applyAlignment="1">
      <alignment horizontal="center" vertical="center" wrapText="1"/>
    </xf>
    <xf numFmtId="165" fontId="18" fillId="0" borderId="46" xfId="0" applyNumberFormat="1" applyFont="1" applyFill="1" applyBorder="1" applyAlignment="1">
      <alignment horizontal="center" vertical="center" wrapText="1"/>
    </xf>
    <xf numFmtId="165" fontId="18" fillId="0" borderId="17" xfId="0" applyNumberFormat="1" applyFont="1" applyFill="1" applyBorder="1" applyAlignment="1">
      <alignment horizontal="center" vertical="center"/>
    </xf>
    <xf numFmtId="49" fontId="18" fillId="0" borderId="47" xfId="0" applyNumberFormat="1" applyFont="1" applyFill="1" applyBorder="1" applyAlignment="1">
      <alignment horizontal="center" vertical="center" wrapText="1"/>
    </xf>
    <xf numFmtId="49" fontId="18" fillId="0" borderId="56" xfId="0" applyNumberFormat="1" applyFont="1" applyFill="1" applyBorder="1" applyAlignment="1">
      <alignment horizontal="center" vertical="center" wrapText="1"/>
    </xf>
    <xf numFmtId="49" fontId="18" fillId="0" borderId="72" xfId="0" applyNumberFormat="1"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35" borderId="35" xfId="0" applyFont="1" applyFill="1" applyBorder="1" applyAlignment="1">
      <alignment horizontal="center" vertical="center"/>
    </xf>
    <xf numFmtId="0" fontId="0" fillId="35" borderId="73" xfId="0" applyFill="1" applyBorder="1" applyAlignment="1">
      <alignment horizontal="center" vertical="center"/>
    </xf>
    <xf numFmtId="0" fontId="18" fillId="35" borderId="54" xfId="0" applyFont="1" applyFill="1" applyBorder="1" applyAlignment="1">
      <alignment horizontal="center" vertical="center"/>
    </xf>
    <xf numFmtId="0" fontId="18" fillId="35" borderId="79" xfId="0" applyFont="1" applyFill="1" applyBorder="1" applyAlignment="1">
      <alignment horizontal="center" vertical="center"/>
    </xf>
    <xf numFmtId="0" fontId="0" fillId="35" borderId="80" xfId="0" applyFill="1" applyBorder="1" applyAlignment="1">
      <alignment horizontal="center" vertical="center"/>
    </xf>
    <xf numFmtId="0" fontId="0" fillId="35" borderId="81" xfId="0" applyFill="1" applyBorder="1" applyAlignment="1">
      <alignment horizontal="center" vertical="center"/>
    </xf>
    <xf numFmtId="0" fontId="18" fillId="35" borderId="70" xfId="0" applyFont="1" applyFill="1" applyBorder="1" applyAlignment="1">
      <alignment horizontal="center" vertical="center"/>
    </xf>
    <xf numFmtId="0" fontId="18" fillId="35"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46" xfId="0" applyFont="1" applyFill="1" applyBorder="1" applyAlignment="1">
      <alignment horizontal="center" vertical="center"/>
    </xf>
    <xf numFmtId="0" fontId="18" fillId="35" borderId="54"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60" xfId="0" applyFont="1" applyFill="1" applyBorder="1" applyAlignment="1">
      <alignment horizontal="center" vertical="center" wrapText="1"/>
    </xf>
    <xf numFmtId="0" fontId="18" fillId="0" borderId="20" xfId="0" applyFont="1" applyFill="1" applyBorder="1" applyAlignment="1">
      <alignment horizontal="center" vertical="center"/>
    </xf>
    <xf numFmtId="0" fontId="18" fillId="38" borderId="57" xfId="0" applyFont="1" applyFill="1" applyBorder="1" applyAlignment="1">
      <alignment horizontal="center" vertical="center" wrapText="1"/>
    </xf>
    <xf numFmtId="0" fontId="0" fillId="38" borderId="80" xfId="0" applyFill="1" applyBorder="1" applyAlignment="1">
      <alignment horizontal="center" vertical="center"/>
    </xf>
    <xf numFmtId="0" fontId="18" fillId="38" borderId="58" xfId="0" applyFont="1" applyFill="1" applyBorder="1" applyAlignment="1">
      <alignment horizontal="center" vertical="center" wrapText="1"/>
    </xf>
    <xf numFmtId="0" fontId="0" fillId="38" borderId="73" xfId="0" applyFill="1" applyBorder="1" applyAlignment="1">
      <alignment horizontal="center" vertical="center"/>
    </xf>
    <xf numFmtId="0" fontId="18" fillId="35" borderId="77" xfId="0" applyFont="1" applyFill="1" applyBorder="1" applyAlignment="1">
      <alignment horizontal="center" vertical="center"/>
    </xf>
    <xf numFmtId="164" fontId="16" fillId="37" borderId="26" xfId="0" applyNumberFormat="1" applyFont="1" applyFill="1" applyBorder="1" applyAlignment="1">
      <alignment horizontal="left" vertical="center"/>
    </xf>
    <xf numFmtId="0" fontId="0" fillId="0" borderId="70" xfId="0" applyBorder="1" applyAlignment="1"/>
    <xf numFmtId="0" fontId="0" fillId="0" borderId="27" xfId="0" applyBorder="1" applyAlignment="1"/>
    <xf numFmtId="0" fontId="24" fillId="44" borderId="58" xfId="0" applyFont="1" applyFill="1" applyBorder="1" applyAlignment="1">
      <alignment horizontal="center" vertical="center"/>
    </xf>
    <xf numFmtId="0" fontId="16" fillId="44" borderId="58" xfId="0" applyFont="1" applyFill="1" applyBorder="1" applyAlignment="1">
      <alignment horizontal="center" vertical="center"/>
    </xf>
    <xf numFmtId="0" fontId="16" fillId="44" borderId="73" xfId="0" applyFont="1" applyFill="1" applyBorder="1" applyAlignment="1">
      <alignment horizontal="center" vertical="center"/>
    </xf>
    <xf numFmtId="0" fontId="18" fillId="43" borderId="11" xfId="0" applyFont="1" applyFill="1" applyBorder="1" applyAlignment="1">
      <alignment horizontal="center" vertical="center"/>
    </xf>
    <xf numFmtId="0" fontId="18" fillId="43" borderId="12" xfId="0" applyFont="1" applyFill="1" applyBorder="1" applyAlignment="1">
      <alignment horizontal="center" vertical="center"/>
    </xf>
    <xf numFmtId="0" fontId="18" fillId="43" borderId="13" xfId="0" applyFont="1" applyFill="1" applyBorder="1" applyAlignment="1">
      <alignment horizontal="center" vertical="center"/>
    </xf>
    <xf numFmtId="0" fontId="24" fillId="43" borderId="57" xfId="0" applyFont="1" applyFill="1" applyBorder="1" applyAlignment="1">
      <alignment horizontal="center" vertical="center" wrapText="1"/>
    </xf>
    <xf numFmtId="0" fontId="24" fillId="43" borderId="0" xfId="0" applyFont="1" applyFill="1" applyBorder="1" applyAlignment="1">
      <alignment horizontal="center" vertical="center"/>
    </xf>
    <xf numFmtId="0" fontId="24" fillId="43" borderId="59" xfId="0" applyFont="1" applyFill="1" applyBorder="1" applyAlignment="1">
      <alignment horizontal="center" vertical="center"/>
    </xf>
    <xf numFmtId="0" fontId="24" fillId="43" borderId="80" xfId="0" applyFont="1" applyFill="1" applyBorder="1" applyAlignment="1">
      <alignment horizontal="center" vertical="center"/>
    </xf>
    <xf numFmtId="0" fontId="24" fillId="43" borderId="76" xfId="0" applyFont="1" applyFill="1" applyBorder="1" applyAlignment="1">
      <alignment horizontal="center" vertical="center"/>
    </xf>
    <xf numFmtId="0" fontId="24" fillId="43" borderId="81" xfId="0" applyFont="1" applyFill="1" applyBorder="1" applyAlignment="1">
      <alignment horizontal="center" vertical="center"/>
    </xf>
    <xf numFmtId="0" fontId="24" fillId="40" borderId="80" xfId="0" applyFont="1" applyFill="1" applyBorder="1" applyAlignment="1">
      <alignment horizontal="center" vertical="center"/>
    </xf>
    <xf numFmtId="0" fontId="25" fillId="40" borderId="76" xfId="0" applyFont="1" applyFill="1" applyBorder="1" applyAlignment="1">
      <alignment horizontal="center" vertical="center"/>
    </xf>
    <xf numFmtId="0" fontId="25" fillId="40" borderId="81" xfId="0" applyFont="1" applyFill="1" applyBorder="1" applyAlignment="1">
      <alignment horizontal="center" vertical="center"/>
    </xf>
    <xf numFmtId="0" fontId="24" fillId="41" borderId="81" xfId="0" applyFont="1" applyFill="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BE479"/>
      <color rgb="FFF9F4C3"/>
      <color rgb="FFF9F5CB"/>
      <color rgb="FFF3EB93"/>
      <color rgb="FFFFFF99"/>
      <color rgb="FFF6EFAC"/>
      <color rgb="FFC5BC92"/>
      <color rgb="FFA9C6B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7400925</xdr:colOff>
      <xdr:row>3</xdr:row>
      <xdr:rowOff>2524690</xdr:rowOff>
    </xdr:from>
    <xdr:to>
      <xdr:col>1</xdr:col>
      <xdr:colOff>0</xdr:colOff>
      <xdr:row>3</xdr:row>
      <xdr:rowOff>2881569</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0925" y="5953690"/>
          <a:ext cx="1190625" cy="356879"/>
        </a:xfrm>
        <a:prstGeom prst="rect">
          <a:avLst/>
        </a:prstGeom>
      </xdr:spPr>
    </xdr:pic>
    <xdr:clientData/>
  </xdr:twoCellAnchor>
  <xdr:twoCellAnchor editAs="oneCell">
    <xdr:from>
      <xdr:col>0</xdr:col>
      <xdr:colOff>7315200</xdr:colOff>
      <xdr:row>3</xdr:row>
      <xdr:rowOff>2305050</xdr:rowOff>
    </xdr:from>
    <xdr:to>
      <xdr:col>0</xdr:col>
      <xdr:colOff>8505825</xdr:colOff>
      <xdr:row>7</xdr:row>
      <xdr:rowOff>19050</xdr:rowOff>
    </xdr:to>
    <xdr:sp macro="" textlink="">
      <xdr:nvSpPr>
        <xdr:cNvPr id="1026" name="AutoShape 2">
          <a:extLst>
            <a:ext uri="{FF2B5EF4-FFF2-40B4-BE49-F238E27FC236}">
              <a16:creationId xmlns="" xmlns:a16="http://schemas.microsoft.com/office/drawing/2014/main" id="{00000000-0008-0000-0000-000002040000}"/>
            </a:ext>
          </a:extLst>
        </xdr:cNvPr>
        <xdr:cNvSpPr>
          <a:spLocks noChangeAspect="1" noChangeArrowheads="1"/>
        </xdr:cNvSpPr>
      </xdr:nvSpPr>
      <xdr:spPr bwMode="auto">
        <a:xfrm>
          <a:off x="7315200" y="4638675"/>
          <a:ext cx="1190625" cy="1181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heetViews>
  <sheetFormatPr defaultRowHeight="15" x14ac:dyDescent="0.25"/>
  <cols>
    <col min="1" max="1" width="128.85546875" customWidth="1"/>
  </cols>
  <sheetData>
    <row r="1" spans="1:1" ht="45" x14ac:dyDescent="0.25">
      <c r="A1" s="123" t="s">
        <v>231</v>
      </c>
    </row>
    <row r="2" spans="1:1" x14ac:dyDescent="0.25">
      <c r="A2" s="130"/>
    </row>
    <row r="3" spans="1:1" ht="210" customHeight="1" x14ac:dyDescent="0.25">
      <c r="A3" s="103" t="s">
        <v>272</v>
      </c>
    </row>
    <row r="4" spans="1:1" ht="228" customHeight="1" x14ac:dyDescent="0.25">
      <c r="A4" s="103" t="s">
        <v>269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zoomScale="80" zoomScaleNormal="80" workbookViewId="0">
      <selection sqref="A1:D1"/>
    </sheetView>
  </sheetViews>
  <sheetFormatPr defaultRowHeight="15" x14ac:dyDescent="0.25"/>
  <cols>
    <col min="1" max="1" width="42.7109375" style="3" customWidth="1"/>
    <col min="2" max="2" width="62.7109375" customWidth="1"/>
    <col min="3" max="3" width="117.7109375" customWidth="1"/>
    <col min="4" max="4" width="205.7109375" customWidth="1"/>
  </cols>
  <sheetData>
    <row r="1" spans="1:4" ht="15" customHeight="1" x14ac:dyDescent="0.25">
      <c r="A1" s="190" t="s">
        <v>150</v>
      </c>
      <c r="B1" s="191"/>
      <c r="C1" s="191"/>
      <c r="D1" s="191"/>
    </row>
    <row r="2" spans="1:4" ht="15" customHeight="1" x14ac:dyDescent="0.25">
      <c r="A2" s="5" t="s">
        <v>12</v>
      </c>
      <c r="B2" s="5" t="s">
        <v>8</v>
      </c>
      <c r="C2" s="5" t="s">
        <v>9</v>
      </c>
      <c r="D2" s="5" t="s">
        <v>10</v>
      </c>
    </row>
    <row r="3" spans="1:4" ht="15" customHeight="1" x14ac:dyDescent="0.25">
      <c r="A3" s="5"/>
      <c r="B3" s="5"/>
      <c r="C3" s="5"/>
      <c r="D3" s="5"/>
    </row>
    <row r="4" spans="1:4" ht="20.100000000000001" customHeight="1" x14ac:dyDescent="0.25">
      <c r="A4" s="125" t="s">
        <v>11</v>
      </c>
      <c r="B4" s="124" t="s">
        <v>1</v>
      </c>
      <c r="C4" s="124" t="s">
        <v>13</v>
      </c>
      <c r="D4" s="124" t="s">
        <v>174</v>
      </c>
    </row>
    <row r="5" spans="1:4" ht="20.100000000000001" customHeight="1" x14ac:dyDescent="0.25">
      <c r="A5" s="125"/>
      <c r="B5" s="124" t="s">
        <v>3</v>
      </c>
      <c r="C5" s="124" t="s">
        <v>154</v>
      </c>
      <c r="D5" s="124" t="s">
        <v>175</v>
      </c>
    </row>
    <row r="6" spans="1:4" ht="20.100000000000001" customHeight="1" x14ac:dyDescent="0.25">
      <c r="A6" s="125"/>
      <c r="B6" s="124" t="s">
        <v>2</v>
      </c>
      <c r="C6" s="124" t="s">
        <v>155</v>
      </c>
      <c r="D6" s="124" t="s">
        <v>176</v>
      </c>
    </row>
    <row r="7" spans="1:4" ht="20.100000000000001" customHeight="1" x14ac:dyDescent="0.25">
      <c r="A7" s="125"/>
      <c r="B7" s="124" t="s">
        <v>14</v>
      </c>
      <c r="C7" s="124" t="s">
        <v>156</v>
      </c>
      <c r="D7" s="124" t="s">
        <v>177</v>
      </c>
    </row>
    <row r="8" spans="1:4" ht="20.100000000000001" customHeight="1" x14ac:dyDescent="0.25">
      <c r="A8" s="125"/>
      <c r="B8" s="124" t="s">
        <v>163</v>
      </c>
      <c r="C8" s="124" t="s">
        <v>15</v>
      </c>
      <c r="D8" s="126" t="s">
        <v>178</v>
      </c>
    </row>
    <row r="9" spans="1:4" ht="20.100000000000001" customHeight="1" x14ac:dyDescent="0.25">
      <c r="A9" s="125"/>
      <c r="B9" s="124" t="s">
        <v>164</v>
      </c>
      <c r="C9" s="124" t="s">
        <v>16</v>
      </c>
      <c r="D9" s="126" t="s">
        <v>179</v>
      </c>
    </row>
    <row r="10" spans="1:4" ht="20.100000000000001" customHeight="1" x14ac:dyDescent="0.25">
      <c r="A10" s="125"/>
      <c r="B10" s="124" t="s">
        <v>165</v>
      </c>
      <c r="C10" s="124" t="s">
        <v>17</v>
      </c>
      <c r="D10" s="126" t="s">
        <v>180</v>
      </c>
    </row>
    <row r="11" spans="1:4" ht="20.100000000000001" customHeight="1" x14ac:dyDescent="0.25">
      <c r="A11" s="125"/>
      <c r="B11" s="124" t="s">
        <v>166</v>
      </c>
      <c r="C11" s="124" t="s">
        <v>18</v>
      </c>
      <c r="D11" s="126" t="s">
        <v>181</v>
      </c>
    </row>
    <row r="12" spans="1:4" ht="20.100000000000001" customHeight="1" x14ac:dyDescent="0.25">
      <c r="A12" s="125"/>
      <c r="B12" s="124" t="s">
        <v>4</v>
      </c>
      <c r="C12" s="124" t="s">
        <v>41</v>
      </c>
      <c r="D12" s="126" t="s">
        <v>182</v>
      </c>
    </row>
    <row r="13" spans="1:4" ht="20.100000000000001" customHeight="1" x14ac:dyDescent="0.25">
      <c r="A13" s="125"/>
      <c r="B13" s="124" t="s">
        <v>153</v>
      </c>
      <c r="C13" s="124" t="s">
        <v>114</v>
      </c>
      <c r="D13" s="126" t="s">
        <v>183</v>
      </c>
    </row>
    <row r="14" spans="1:4" ht="20.100000000000001" customHeight="1" x14ac:dyDescent="0.25">
      <c r="A14" s="125"/>
      <c r="B14" s="124" t="s">
        <v>286</v>
      </c>
      <c r="C14" s="124" t="s">
        <v>287</v>
      </c>
      <c r="D14" s="124" t="s">
        <v>288</v>
      </c>
    </row>
    <row r="15" spans="1:4" ht="45" customHeight="1" x14ac:dyDescent="0.25">
      <c r="A15" s="125"/>
      <c r="B15" s="124"/>
      <c r="C15" s="124"/>
      <c r="D15" s="126"/>
    </row>
    <row r="16" spans="1:4" ht="20.100000000000001" customHeight="1" x14ac:dyDescent="0.25">
      <c r="A16" s="125" t="s">
        <v>5</v>
      </c>
      <c r="B16" s="124" t="s">
        <v>129</v>
      </c>
      <c r="C16" s="124" t="s">
        <v>110</v>
      </c>
      <c r="D16" s="126" t="s">
        <v>186</v>
      </c>
    </row>
    <row r="17" spans="1:4" ht="20.100000000000001" customHeight="1" x14ac:dyDescent="0.25">
      <c r="A17" s="125"/>
      <c r="B17" s="124" t="s">
        <v>130</v>
      </c>
      <c r="C17" s="124" t="s">
        <v>19</v>
      </c>
      <c r="D17" s="126" t="s">
        <v>187</v>
      </c>
    </row>
    <row r="18" spans="1:4" ht="20.100000000000001" customHeight="1" x14ac:dyDescent="0.25">
      <c r="A18" s="125"/>
      <c r="B18" s="124" t="s">
        <v>131</v>
      </c>
      <c r="C18" s="124" t="s">
        <v>20</v>
      </c>
      <c r="D18" s="126" t="s">
        <v>188</v>
      </c>
    </row>
    <row r="19" spans="1:4" ht="45" customHeight="1" x14ac:dyDescent="0.25">
      <c r="A19" s="125"/>
      <c r="B19" s="124" t="s">
        <v>133</v>
      </c>
      <c r="C19" s="124" t="s">
        <v>111</v>
      </c>
      <c r="D19" s="127" t="s">
        <v>189</v>
      </c>
    </row>
    <row r="20" spans="1:4" ht="20.100000000000001" customHeight="1" x14ac:dyDescent="0.25">
      <c r="A20" s="125"/>
      <c r="B20" s="124" t="s">
        <v>132</v>
      </c>
      <c r="C20" s="124" t="s">
        <v>21</v>
      </c>
      <c r="D20" s="126" t="s">
        <v>190</v>
      </c>
    </row>
    <row r="21" spans="1:4" ht="45" customHeight="1" x14ac:dyDescent="0.25">
      <c r="A21" s="125"/>
      <c r="B21" s="124" t="s">
        <v>134</v>
      </c>
      <c r="C21" s="124" t="s">
        <v>112</v>
      </c>
      <c r="D21" s="127" t="s">
        <v>191</v>
      </c>
    </row>
    <row r="22" spans="1:4" ht="20.100000000000001" customHeight="1" x14ac:dyDescent="0.25">
      <c r="A22" s="125"/>
      <c r="B22" s="124" t="s">
        <v>157</v>
      </c>
      <c r="C22" s="124" t="s">
        <v>22</v>
      </c>
      <c r="D22" s="126" t="s">
        <v>192</v>
      </c>
    </row>
    <row r="23" spans="1:4" ht="45" customHeight="1" x14ac:dyDescent="0.25">
      <c r="A23" s="125"/>
      <c r="B23" s="124" t="s">
        <v>139</v>
      </c>
      <c r="C23" s="124" t="s">
        <v>23</v>
      </c>
      <c r="D23" s="127" t="s">
        <v>193</v>
      </c>
    </row>
    <row r="24" spans="1:4" ht="20.100000000000001" customHeight="1" x14ac:dyDescent="0.25">
      <c r="A24" s="125"/>
      <c r="B24" s="124" t="s">
        <v>140</v>
      </c>
      <c r="C24" s="124" t="s">
        <v>24</v>
      </c>
      <c r="D24" s="126" t="s">
        <v>194</v>
      </c>
    </row>
    <row r="25" spans="1:4" ht="20.100000000000001" customHeight="1" x14ac:dyDescent="0.25">
      <c r="A25" s="125"/>
      <c r="B25" s="124" t="s">
        <v>158</v>
      </c>
      <c r="C25" s="124" t="s">
        <v>25</v>
      </c>
      <c r="D25" s="126" t="s">
        <v>195</v>
      </c>
    </row>
    <row r="26" spans="1:4" ht="45" customHeight="1" x14ac:dyDescent="0.25">
      <c r="A26" s="125"/>
      <c r="B26" s="124" t="s">
        <v>143</v>
      </c>
      <c r="C26" s="124" t="s">
        <v>115</v>
      </c>
      <c r="D26" s="127" t="s">
        <v>196</v>
      </c>
    </row>
    <row r="27" spans="1:4" ht="45" customHeight="1" x14ac:dyDescent="0.25">
      <c r="A27" s="125"/>
      <c r="B27" s="124" t="s">
        <v>167</v>
      </c>
      <c r="C27" s="124" t="s">
        <v>116</v>
      </c>
      <c r="D27" s="127" t="s">
        <v>197</v>
      </c>
    </row>
    <row r="28" spans="1:4" s="186" customFormat="1" ht="45" customHeight="1" x14ac:dyDescent="0.25">
      <c r="A28" s="185"/>
      <c r="B28" s="129" t="s">
        <v>282</v>
      </c>
      <c r="C28" s="129" t="s">
        <v>281</v>
      </c>
      <c r="D28" s="127" t="s">
        <v>280</v>
      </c>
    </row>
    <row r="29" spans="1:4" ht="45" customHeight="1" x14ac:dyDescent="0.25">
      <c r="A29" s="125"/>
      <c r="B29" s="124" t="s">
        <v>168</v>
      </c>
      <c r="C29" s="124" t="s">
        <v>117</v>
      </c>
      <c r="D29" s="127" t="s">
        <v>198</v>
      </c>
    </row>
    <row r="30" spans="1:4" ht="20.100000000000001" customHeight="1" x14ac:dyDescent="0.25">
      <c r="A30" s="125"/>
      <c r="B30" s="124" t="s">
        <v>246</v>
      </c>
      <c r="C30" s="128" t="s">
        <v>118</v>
      </c>
      <c r="D30" s="126" t="s">
        <v>270</v>
      </c>
    </row>
    <row r="31" spans="1:4" ht="20.100000000000001" customHeight="1" x14ac:dyDescent="0.25">
      <c r="A31" s="125"/>
      <c r="B31" s="129" t="s">
        <v>169</v>
      </c>
      <c r="C31" s="124" t="s">
        <v>119</v>
      </c>
      <c r="D31" s="126" t="s">
        <v>199</v>
      </c>
    </row>
    <row r="32" spans="1:4" ht="45" customHeight="1" x14ac:dyDescent="0.25">
      <c r="A32" s="125"/>
      <c r="B32" s="124"/>
      <c r="C32" s="124"/>
      <c r="D32" s="124"/>
    </row>
    <row r="33" spans="1:4" ht="20.100000000000001" customHeight="1" x14ac:dyDescent="0.25">
      <c r="A33" s="125" t="s">
        <v>7</v>
      </c>
      <c r="B33" s="124" t="s">
        <v>129</v>
      </c>
      <c r="C33" s="124" t="s">
        <v>107</v>
      </c>
      <c r="D33" s="126" t="s">
        <v>200</v>
      </c>
    </row>
    <row r="34" spans="1:4" ht="20.100000000000001" customHeight="1" x14ac:dyDescent="0.25">
      <c r="A34" s="125"/>
      <c r="B34" s="124" t="s">
        <v>130</v>
      </c>
      <c r="C34" s="124" t="s">
        <v>26</v>
      </c>
      <c r="D34" s="126" t="s">
        <v>201</v>
      </c>
    </row>
    <row r="35" spans="1:4" ht="20.100000000000001" customHeight="1" x14ac:dyDescent="0.25">
      <c r="A35" s="125"/>
      <c r="B35" s="124" t="s">
        <v>131</v>
      </c>
      <c r="C35" s="124" t="s">
        <v>27</v>
      </c>
      <c r="D35" s="126" t="s">
        <v>202</v>
      </c>
    </row>
    <row r="36" spans="1:4" ht="45" customHeight="1" x14ac:dyDescent="0.25">
      <c r="A36" s="125"/>
      <c r="B36" s="124" t="s">
        <v>133</v>
      </c>
      <c r="C36" s="124" t="s">
        <v>108</v>
      </c>
      <c r="D36" s="127" t="s">
        <v>203</v>
      </c>
    </row>
    <row r="37" spans="1:4" ht="20.100000000000001" customHeight="1" x14ac:dyDescent="0.25">
      <c r="A37" s="125"/>
      <c r="B37" s="124" t="s">
        <v>132</v>
      </c>
      <c r="C37" s="124" t="s">
        <v>28</v>
      </c>
      <c r="D37" s="126" t="s">
        <v>204</v>
      </c>
    </row>
    <row r="38" spans="1:4" ht="45" customHeight="1" x14ac:dyDescent="0.25">
      <c r="A38" s="125"/>
      <c r="B38" s="124" t="s">
        <v>134</v>
      </c>
      <c r="C38" s="124" t="s">
        <v>109</v>
      </c>
      <c r="D38" s="127" t="s">
        <v>205</v>
      </c>
    </row>
    <row r="39" spans="1:4" ht="20.100000000000001" customHeight="1" x14ac:dyDescent="0.25">
      <c r="A39" s="125"/>
      <c r="B39" s="124" t="s">
        <v>157</v>
      </c>
      <c r="C39" s="124" t="s">
        <v>29</v>
      </c>
      <c r="D39" s="126" t="s">
        <v>206</v>
      </c>
    </row>
    <row r="40" spans="1:4" ht="45" customHeight="1" x14ac:dyDescent="0.25">
      <c r="A40" s="125"/>
      <c r="B40" s="124" t="s">
        <v>139</v>
      </c>
      <c r="C40" s="124" t="s">
        <v>30</v>
      </c>
      <c r="D40" s="127" t="s">
        <v>207</v>
      </c>
    </row>
    <row r="41" spans="1:4" ht="20.100000000000001" customHeight="1" x14ac:dyDescent="0.25">
      <c r="A41" s="125"/>
      <c r="B41" s="124" t="s">
        <v>140</v>
      </c>
      <c r="C41" s="124" t="s">
        <v>31</v>
      </c>
      <c r="D41" s="126" t="s">
        <v>208</v>
      </c>
    </row>
    <row r="42" spans="1:4" ht="20.100000000000001" customHeight="1" x14ac:dyDescent="0.25">
      <c r="A42" s="125"/>
      <c r="B42" s="124" t="s">
        <v>158</v>
      </c>
      <c r="C42" s="124" t="s">
        <v>32</v>
      </c>
      <c r="D42" s="126" t="s">
        <v>209</v>
      </c>
    </row>
    <row r="43" spans="1:4" ht="45" customHeight="1" x14ac:dyDescent="0.25">
      <c r="A43" s="125"/>
      <c r="B43" s="124" t="s">
        <v>143</v>
      </c>
      <c r="C43" s="124" t="s">
        <v>120</v>
      </c>
      <c r="D43" s="127" t="s">
        <v>210</v>
      </c>
    </row>
    <row r="44" spans="1:4" ht="45" customHeight="1" x14ac:dyDescent="0.25">
      <c r="A44" s="125"/>
      <c r="B44" s="124" t="s">
        <v>167</v>
      </c>
      <c r="C44" s="124" t="s">
        <v>121</v>
      </c>
      <c r="D44" s="127" t="s">
        <v>211</v>
      </c>
    </row>
    <row r="45" spans="1:4" s="186" customFormat="1" ht="45" customHeight="1" x14ac:dyDescent="0.25">
      <c r="A45" s="185"/>
      <c r="B45" s="129" t="s">
        <v>282</v>
      </c>
      <c r="C45" s="129" t="s">
        <v>277</v>
      </c>
      <c r="D45" s="127" t="s">
        <v>278</v>
      </c>
    </row>
    <row r="46" spans="1:4" ht="45" customHeight="1" x14ac:dyDescent="0.25">
      <c r="A46" s="125"/>
      <c r="B46" s="124" t="s">
        <v>168</v>
      </c>
      <c r="C46" s="124" t="s">
        <v>122</v>
      </c>
      <c r="D46" s="127" t="s">
        <v>212</v>
      </c>
    </row>
    <row r="47" spans="1:4" ht="20.100000000000001" customHeight="1" x14ac:dyDescent="0.25">
      <c r="A47" s="125"/>
      <c r="B47" s="124" t="s">
        <v>246</v>
      </c>
      <c r="C47" s="128" t="s">
        <v>43</v>
      </c>
      <c r="D47" s="126" t="s">
        <v>271</v>
      </c>
    </row>
    <row r="48" spans="1:4" ht="20.100000000000001" customHeight="1" x14ac:dyDescent="0.25">
      <c r="A48" s="125"/>
      <c r="B48" s="129" t="s">
        <v>169</v>
      </c>
      <c r="C48" s="124" t="s">
        <v>123</v>
      </c>
      <c r="D48" s="126" t="s">
        <v>213</v>
      </c>
    </row>
    <row r="49" spans="1:4" ht="45" customHeight="1" x14ac:dyDescent="0.25">
      <c r="A49" s="125"/>
      <c r="B49" s="124"/>
      <c r="C49" s="124"/>
      <c r="D49" s="124"/>
    </row>
    <row r="50" spans="1:4" ht="20.100000000000001" customHeight="1" x14ac:dyDescent="0.25">
      <c r="A50" s="125" t="s">
        <v>6</v>
      </c>
      <c r="B50" s="124" t="s">
        <v>129</v>
      </c>
      <c r="C50" s="124" t="s">
        <v>104</v>
      </c>
      <c r="D50" s="126" t="s">
        <v>214</v>
      </c>
    </row>
    <row r="51" spans="1:4" ht="20.100000000000001" customHeight="1" x14ac:dyDescent="0.25">
      <c r="A51" s="125"/>
      <c r="B51" s="124" t="s">
        <v>130</v>
      </c>
      <c r="C51" s="124" t="s">
        <v>33</v>
      </c>
      <c r="D51" s="126" t="s">
        <v>215</v>
      </c>
    </row>
    <row r="52" spans="1:4" ht="20.100000000000001" customHeight="1" x14ac:dyDescent="0.25">
      <c r="A52" s="125"/>
      <c r="B52" s="124" t="s">
        <v>131</v>
      </c>
      <c r="C52" s="124" t="s">
        <v>34</v>
      </c>
      <c r="D52" s="126" t="s">
        <v>216</v>
      </c>
    </row>
    <row r="53" spans="1:4" ht="45" customHeight="1" x14ac:dyDescent="0.25">
      <c r="A53" s="125"/>
      <c r="B53" s="124" t="s">
        <v>133</v>
      </c>
      <c r="C53" s="124" t="s">
        <v>105</v>
      </c>
      <c r="D53" s="127" t="s">
        <v>217</v>
      </c>
    </row>
    <row r="54" spans="1:4" ht="20.100000000000001" customHeight="1" x14ac:dyDescent="0.25">
      <c r="A54" s="125"/>
      <c r="B54" s="124" t="s">
        <v>132</v>
      </c>
      <c r="C54" s="124" t="s">
        <v>35</v>
      </c>
      <c r="D54" s="126" t="s">
        <v>218</v>
      </c>
    </row>
    <row r="55" spans="1:4" ht="45" customHeight="1" x14ac:dyDescent="0.25">
      <c r="A55" s="125"/>
      <c r="B55" s="124" t="s">
        <v>134</v>
      </c>
      <c r="C55" s="124" t="s">
        <v>106</v>
      </c>
      <c r="D55" s="127" t="s">
        <v>219</v>
      </c>
    </row>
    <row r="56" spans="1:4" ht="20.100000000000001" customHeight="1" x14ac:dyDescent="0.25">
      <c r="A56" s="125"/>
      <c r="B56" s="124" t="s">
        <v>157</v>
      </c>
      <c r="C56" s="124" t="s">
        <v>36</v>
      </c>
      <c r="D56" s="126" t="s">
        <v>220</v>
      </c>
    </row>
    <row r="57" spans="1:4" ht="45" customHeight="1" x14ac:dyDescent="0.25">
      <c r="A57" s="125"/>
      <c r="B57" s="124" t="s">
        <v>139</v>
      </c>
      <c r="C57" s="124" t="s">
        <v>37</v>
      </c>
      <c r="D57" s="127" t="s">
        <v>221</v>
      </c>
    </row>
    <row r="58" spans="1:4" ht="20.100000000000001" customHeight="1" x14ac:dyDescent="0.25">
      <c r="A58" s="125"/>
      <c r="B58" s="124" t="s">
        <v>140</v>
      </c>
      <c r="C58" s="124" t="s">
        <v>38</v>
      </c>
      <c r="D58" s="126" t="s">
        <v>222</v>
      </c>
    </row>
    <row r="59" spans="1:4" ht="20.100000000000001" customHeight="1" x14ac:dyDescent="0.25">
      <c r="A59" s="125"/>
      <c r="B59" s="124" t="s">
        <v>172</v>
      </c>
      <c r="C59" s="124" t="s">
        <v>39</v>
      </c>
      <c r="D59" s="126" t="s">
        <v>223</v>
      </c>
    </row>
    <row r="60" spans="1:4" ht="20.100000000000001" customHeight="1" x14ac:dyDescent="0.25">
      <c r="A60" s="125"/>
      <c r="B60" s="124" t="s">
        <v>158</v>
      </c>
      <c r="C60" s="124" t="s">
        <v>40</v>
      </c>
      <c r="D60" s="126" t="s">
        <v>224</v>
      </c>
    </row>
    <row r="61" spans="1:4" s="60" customFormat="1" ht="20.100000000000001" customHeight="1" x14ac:dyDescent="0.25">
      <c r="A61" s="125"/>
      <c r="B61" s="124" t="s">
        <v>184</v>
      </c>
      <c r="C61" s="124" t="s">
        <v>185</v>
      </c>
      <c r="D61" s="126" t="s">
        <v>225</v>
      </c>
    </row>
    <row r="62" spans="1:4" ht="20.100000000000001" customHeight="1" x14ac:dyDescent="0.25">
      <c r="A62" s="125"/>
      <c r="B62" s="124" t="s">
        <v>171</v>
      </c>
      <c r="C62" s="128" t="s">
        <v>113</v>
      </c>
      <c r="D62" s="126" t="s">
        <v>226</v>
      </c>
    </row>
    <row r="63" spans="1:4" ht="45" customHeight="1" x14ac:dyDescent="0.25">
      <c r="A63" s="125"/>
      <c r="B63" s="124" t="s">
        <v>170</v>
      </c>
      <c r="C63" s="124" t="s">
        <v>124</v>
      </c>
      <c r="D63" s="127" t="s">
        <v>227</v>
      </c>
    </row>
    <row r="64" spans="1:4" ht="45" customHeight="1" x14ac:dyDescent="0.25">
      <c r="A64" s="125"/>
      <c r="B64" s="124" t="s">
        <v>143</v>
      </c>
      <c r="C64" s="124" t="s">
        <v>125</v>
      </c>
      <c r="D64" s="127" t="s">
        <v>228</v>
      </c>
    </row>
    <row r="65" spans="1:4" ht="45" customHeight="1" x14ac:dyDescent="0.25">
      <c r="A65" s="125"/>
      <c r="B65" s="124" t="s">
        <v>167</v>
      </c>
      <c r="C65" s="124" t="s">
        <v>126</v>
      </c>
      <c r="D65" s="127" t="s">
        <v>229</v>
      </c>
    </row>
    <row r="66" spans="1:4" ht="45" customHeight="1" x14ac:dyDescent="0.25">
      <c r="A66" s="125"/>
      <c r="B66" s="124" t="s">
        <v>282</v>
      </c>
      <c r="C66" s="124" t="s">
        <v>276</v>
      </c>
      <c r="D66" s="127" t="s">
        <v>279</v>
      </c>
    </row>
    <row r="67" spans="1:4" ht="45" customHeight="1" x14ac:dyDescent="0.25">
      <c r="A67" s="125"/>
      <c r="B67" s="124" t="s">
        <v>168</v>
      </c>
      <c r="C67" s="124" t="s">
        <v>127</v>
      </c>
      <c r="D67" s="127" t="s">
        <v>230</v>
      </c>
    </row>
    <row r="68" spans="1:4" ht="20.100000000000001" customHeight="1" x14ac:dyDescent="0.25">
      <c r="A68" s="125"/>
      <c r="B68" s="124" t="s">
        <v>246</v>
      </c>
      <c r="C68" s="128" t="s">
        <v>42</v>
      </c>
      <c r="D68" s="126" t="s">
        <v>247</v>
      </c>
    </row>
    <row r="69" spans="1:4" ht="45" customHeight="1" x14ac:dyDescent="0.25">
      <c r="A69" s="125"/>
      <c r="C69" s="4"/>
    </row>
    <row r="70" spans="1:4" ht="20.100000000000001" customHeight="1" x14ac:dyDescent="0.25">
      <c r="A70" s="125" t="s">
        <v>263</v>
      </c>
      <c r="B70" s="124" t="s">
        <v>243</v>
      </c>
      <c r="C70" s="124" t="s">
        <v>249</v>
      </c>
      <c r="D70" s="126" t="s">
        <v>251</v>
      </c>
    </row>
    <row r="71" spans="1:4" ht="20.100000000000001" customHeight="1" x14ac:dyDescent="0.25">
      <c r="B71" s="124" t="s">
        <v>241</v>
      </c>
      <c r="C71" s="60" t="s">
        <v>250</v>
      </c>
      <c r="D71" s="60" t="s">
        <v>252</v>
      </c>
    </row>
    <row r="72" spans="1:4" ht="20.100000000000001" customHeight="1" x14ac:dyDescent="0.25">
      <c r="B72" s="124" t="s">
        <v>242</v>
      </c>
      <c r="C72" t="s">
        <v>248</v>
      </c>
      <c r="D72" s="126" t="s">
        <v>253</v>
      </c>
    </row>
    <row r="73" spans="1:4" ht="45" customHeight="1" x14ac:dyDescent="0.25"/>
    <row r="74" spans="1:4" ht="20.100000000000001" customHeight="1" x14ac:dyDescent="0.25">
      <c r="A74" s="3" t="s">
        <v>259</v>
      </c>
      <c r="B74" s="124" t="s">
        <v>257</v>
      </c>
      <c r="C74" t="s">
        <v>260</v>
      </c>
      <c r="D74" s="126" t="s">
        <v>261</v>
      </c>
    </row>
  </sheetData>
  <mergeCells count="1">
    <mergeCell ref="A1:D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10"/>
  <sheetViews>
    <sheetView zoomScaleNormal="100" workbookViewId="0">
      <pane xSplit="1" ySplit="5" topLeftCell="B6" activePane="bottomRight" state="frozen"/>
      <selection pane="topRight" activeCell="C1" sqref="C1"/>
      <selection pane="bottomLeft" activeCell="A3" sqref="A3"/>
      <selection pane="bottomRight" sqref="A1:BP1"/>
    </sheetView>
  </sheetViews>
  <sheetFormatPr defaultColWidth="9.140625" defaultRowHeight="14.25" customHeight="1" x14ac:dyDescent="0.25"/>
  <cols>
    <col min="1" max="1" width="13.140625" style="34" customWidth="1"/>
    <col min="2" max="2" width="9.140625" style="34" customWidth="1"/>
    <col min="3" max="4" width="11" style="34" customWidth="1"/>
    <col min="5" max="6" width="13" style="119" customWidth="1"/>
    <col min="7" max="8" width="11" style="34" customWidth="1"/>
    <col min="9" max="9" width="11" style="1" customWidth="1"/>
    <col min="10" max="10" width="11" style="35" customWidth="1"/>
    <col min="11" max="11" width="17.85546875" style="101" customWidth="1"/>
    <col min="12" max="13" width="11" style="1" customWidth="1"/>
    <col min="14" max="14" width="11" style="2" customWidth="1"/>
    <col min="15" max="54" width="11" style="1" customWidth="1"/>
    <col min="55" max="55" width="11" style="102" customWidth="1"/>
    <col min="56" max="62" width="11" style="1" customWidth="1"/>
    <col min="63" max="63" width="2.28515625" style="1" customWidth="1"/>
    <col min="64" max="66" width="7.7109375" style="1" customWidth="1"/>
    <col min="67" max="67" width="2.28515625" style="1" customWidth="1"/>
    <col min="68" max="68" width="161.42578125" style="183" customWidth="1"/>
    <col min="69" max="69" width="9.140625" style="183"/>
    <col min="70" max="16384" width="9.140625" style="1"/>
  </cols>
  <sheetData>
    <row r="1" spans="1:82" s="102" customFormat="1" ht="30" customHeight="1" thickBot="1" x14ac:dyDescent="0.3">
      <c r="A1" s="241" t="s">
        <v>151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3"/>
      <c r="BQ1" s="181"/>
      <c r="BR1" s="60"/>
      <c r="BS1" s="60"/>
      <c r="BT1" s="60"/>
      <c r="BU1" s="60"/>
      <c r="BV1" s="60"/>
      <c r="BW1" s="60"/>
      <c r="BX1" s="60"/>
      <c r="BY1" s="60"/>
      <c r="BZ1" s="60"/>
      <c r="CA1" s="60"/>
      <c r="CB1" s="60"/>
      <c r="CC1" s="60"/>
      <c r="CD1" s="60"/>
    </row>
    <row r="2" spans="1:82" s="37" customFormat="1" ht="30" customHeight="1" thickBot="1" x14ac:dyDescent="0.3">
      <c r="A2" s="192" t="s">
        <v>44</v>
      </c>
      <c r="B2" s="193"/>
      <c r="C2" s="194"/>
      <c r="D2" s="194"/>
      <c r="E2" s="194"/>
      <c r="F2" s="194"/>
      <c r="G2" s="194"/>
      <c r="H2" s="194"/>
      <c r="I2" s="194"/>
      <c r="J2" s="194"/>
      <c r="K2" s="194"/>
      <c r="L2" s="201" t="s">
        <v>5</v>
      </c>
      <c r="M2" s="202"/>
      <c r="N2" s="202"/>
      <c r="O2" s="202"/>
      <c r="P2" s="202"/>
      <c r="Q2" s="202"/>
      <c r="R2" s="202"/>
      <c r="S2" s="202"/>
      <c r="T2" s="202"/>
      <c r="U2" s="202"/>
      <c r="V2" s="202"/>
      <c r="W2" s="202"/>
      <c r="X2" s="202"/>
      <c r="Y2" s="202"/>
      <c r="Z2" s="202"/>
      <c r="AA2" s="202"/>
      <c r="AB2" s="256" t="s">
        <v>7</v>
      </c>
      <c r="AC2" s="257"/>
      <c r="AD2" s="257"/>
      <c r="AE2" s="257"/>
      <c r="AF2" s="257"/>
      <c r="AG2" s="257"/>
      <c r="AH2" s="257"/>
      <c r="AI2" s="257"/>
      <c r="AJ2" s="257"/>
      <c r="AK2" s="257"/>
      <c r="AL2" s="257"/>
      <c r="AM2" s="257"/>
      <c r="AN2" s="257"/>
      <c r="AO2" s="257"/>
      <c r="AP2" s="257"/>
      <c r="AQ2" s="258"/>
      <c r="AR2" s="201" t="s">
        <v>6</v>
      </c>
      <c r="AS2" s="202"/>
      <c r="AT2" s="202"/>
      <c r="AU2" s="202"/>
      <c r="AV2" s="202"/>
      <c r="AW2" s="202"/>
      <c r="AX2" s="202"/>
      <c r="AY2" s="202"/>
      <c r="AZ2" s="202"/>
      <c r="BA2" s="202"/>
      <c r="BB2" s="202"/>
      <c r="BC2" s="202"/>
      <c r="BD2" s="202"/>
      <c r="BE2" s="202"/>
      <c r="BF2" s="202"/>
      <c r="BG2" s="202"/>
      <c r="BH2" s="202"/>
      <c r="BI2" s="202"/>
      <c r="BJ2" s="259"/>
      <c r="BK2" s="64"/>
      <c r="BL2" s="250" t="s">
        <v>262</v>
      </c>
      <c r="BM2" s="251"/>
      <c r="BN2" s="252"/>
      <c r="BO2" s="64"/>
      <c r="BP2" s="244" t="s">
        <v>259</v>
      </c>
      <c r="BQ2" s="182"/>
      <c r="BR2" s="64"/>
      <c r="BS2" s="64"/>
      <c r="BT2" s="64"/>
      <c r="BU2" s="64"/>
      <c r="BV2" s="64"/>
      <c r="BW2" s="64"/>
      <c r="BX2" s="64"/>
      <c r="BY2" s="64"/>
      <c r="BZ2" s="64"/>
      <c r="CA2" s="64"/>
      <c r="CB2" s="64"/>
      <c r="CC2" s="64"/>
      <c r="CD2" s="64"/>
    </row>
    <row r="3" spans="1:82" s="37" customFormat="1" ht="20.100000000000001" customHeight="1" thickBot="1" x14ac:dyDescent="0.3">
      <c r="A3" s="195" t="s">
        <v>45</v>
      </c>
      <c r="B3" s="216" t="s">
        <v>46</v>
      </c>
      <c r="C3" s="233" t="s">
        <v>47</v>
      </c>
      <c r="D3" s="206" t="s">
        <v>128</v>
      </c>
      <c r="E3" s="213" t="s">
        <v>159</v>
      </c>
      <c r="F3" s="213" t="s">
        <v>160</v>
      </c>
      <c r="G3" s="206" t="s">
        <v>161</v>
      </c>
      <c r="H3" s="206" t="s">
        <v>162</v>
      </c>
      <c r="I3" s="230" t="s">
        <v>4</v>
      </c>
      <c r="J3" s="206" t="s">
        <v>103</v>
      </c>
      <c r="K3" s="219" t="s">
        <v>283</v>
      </c>
      <c r="L3" s="222" t="s">
        <v>145</v>
      </c>
      <c r="M3" s="203" t="s">
        <v>135</v>
      </c>
      <c r="N3" s="224" t="s">
        <v>146</v>
      </c>
      <c r="O3" s="225"/>
      <c r="P3" s="224" t="s">
        <v>147</v>
      </c>
      <c r="Q3" s="225"/>
      <c r="R3" s="232" t="s">
        <v>148</v>
      </c>
      <c r="S3" s="225"/>
      <c r="T3" s="198" t="s">
        <v>141</v>
      </c>
      <c r="U3" s="209" t="s">
        <v>245</v>
      </c>
      <c r="V3" s="210"/>
      <c r="W3" s="210"/>
      <c r="X3" s="210"/>
      <c r="Y3" s="210"/>
      <c r="Z3" s="211"/>
      <c r="AA3" s="198" t="s">
        <v>149</v>
      </c>
      <c r="AB3" s="222" t="s">
        <v>145</v>
      </c>
      <c r="AC3" s="203" t="s">
        <v>135</v>
      </c>
      <c r="AD3" s="224" t="s">
        <v>146</v>
      </c>
      <c r="AE3" s="225"/>
      <c r="AF3" s="224" t="s">
        <v>147</v>
      </c>
      <c r="AG3" s="225"/>
      <c r="AH3" s="232" t="s">
        <v>148</v>
      </c>
      <c r="AI3" s="225"/>
      <c r="AJ3" s="198" t="s">
        <v>141</v>
      </c>
      <c r="AK3" s="209" t="s">
        <v>245</v>
      </c>
      <c r="AL3" s="210"/>
      <c r="AM3" s="210"/>
      <c r="AN3" s="210"/>
      <c r="AO3" s="210"/>
      <c r="AP3" s="211"/>
      <c r="AQ3" s="198" t="s">
        <v>149</v>
      </c>
      <c r="AR3" s="222" t="s">
        <v>145</v>
      </c>
      <c r="AS3" s="203" t="s">
        <v>135</v>
      </c>
      <c r="AT3" s="224" t="s">
        <v>146</v>
      </c>
      <c r="AU3" s="225"/>
      <c r="AV3" s="224" t="s">
        <v>147</v>
      </c>
      <c r="AW3" s="225"/>
      <c r="AX3" s="232" t="s">
        <v>148</v>
      </c>
      <c r="AY3" s="225"/>
      <c r="AZ3" s="198" t="s">
        <v>141</v>
      </c>
      <c r="BA3" s="209" t="s">
        <v>245</v>
      </c>
      <c r="BB3" s="228"/>
      <c r="BC3" s="240"/>
      <c r="BD3" s="240"/>
      <c r="BE3" s="240"/>
      <c r="BF3" s="240"/>
      <c r="BG3" s="240"/>
      <c r="BH3" s="240"/>
      <c r="BI3" s="240"/>
      <c r="BJ3" s="225"/>
      <c r="BK3" s="61"/>
      <c r="BL3" s="253"/>
      <c r="BM3" s="254"/>
      <c r="BN3" s="255"/>
      <c r="BO3" s="61"/>
      <c r="BP3" s="245"/>
      <c r="BQ3" s="183"/>
      <c r="BR3" s="61"/>
      <c r="BS3" s="61"/>
      <c r="BT3" s="61"/>
      <c r="BU3" s="61"/>
      <c r="BV3" s="61"/>
      <c r="BW3" s="61"/>
      <c r="BX3" s="61"/>
      <c r="BY3" s="61"/>
      <c r="BZ3" s="61"/>
      <c r="CA3" s="61"/>
      <c r="CB3" s="61"/>
      <c r="CC3" s="61"/>
      <c r="CD3" s="61"/>
    </row>
    <row r="4" spans="1:82" s="102" customFormat="1" ht="20.100000000000001" customHeight="1" thickBot="1" x14ac:dyDescent="0.3">
      <c r="A4" s="196"/>
      <c r="B4" s="217"/>
      <c r="C4" s="234"/>
      <c r="D4" s="207"/>
      <c r="E4" s="214"/>
      <c r="F4" s="214"/>
      <c r="G4" s="207"/>
      <c r="H4" s="207"/>
      <c r="I4" s="231"/>
      <c r="J4" s="207"/>
      <c r="K4" s="220"/>
      <c r="L4" s="223"/>
      <c r="M4" s="204"/>
      <c r="N4" s="226"/>
      <c r="O4" s="227"/>
      <c r="P4" s="226"/>
      <c r="Q4" s="227"/>
      <c r="R4" s="226"/>
      <c r="S4" s="227"/>
      <c r="T4" s="199"/>
      <c r="U4" s="238" t="s">
        <v>142</v>
      </c>
      <c r="V4" s="209" t="s">
        <v>244</v>
      </c>
      <c r="W4" s="228"/>
      <c r="X4" s="228"/>
      <c r="Y4" s="228"/>
      <c r="Z4" s="229"/>
      <c r="AA4" s="199"/>
      <c r="AB4" s="223"/>
      <c r="AC4" s="204"/>
      <c r="AD4" s="226"/>
      <c r="AE4" s="227"/>
      <c r="AF4" s="226"/>
      <c r="AG4" s="227"/>
      <c r="AH4" s="226"/>
      <c r="AI4" s="227"/>
      <c r="AJ4" s="199"/>
      <c r="AK4" s="238" t="s">
        <v>142</v>
      </c>
      <c r="AL4" s="209" t="s">
        <v>244</v>
      </c>
      <c r="AM4" s="228"/>
      <c r="AN4" s="228"/>
      <c r="AO4" s="228"/>
      <c r="AP4" s="229"/>
      <c r="AQ4" s="199"/>
      <c r="AR4" s="223"/>
      <c r="AS4" s="204"/>
      <c r="AT4" s="226"/>
      <c r="AU4" s="227"/>
      <c r="AV4" s="226"/>
      <c r="AW4" s="227"/>
      <c r="AX4" s="226"/>
      <c r="AY4" s="227"/>
      <c r="AZ4" s="199"/>
      <c r="BA4" s="232" t="s">
        <v>173</v>
      </c>
      <c r="BB4" s="236" t="s">
        <v>142</v>
      </c>
      <c r="BC4" s="209" t="s">
        <v>244</v>
      </c>
      <c r="BD4" s="228"/>
      <c r="BE4" s="228"/>
      <c r="BF4" s="228"/>
      <c r="BG4" s="228"/>
      <c r="BH4" s="228"/>
      <c r="BI4" s="228"/>
      <c r="BJ4" s="229"/>
      <c r="BL4" s="247" t="s">
        <v>240</v>
      </c>
      <c r="BM4" s="248"/>
      <c r="BN4" s="249"/>
      <c r="BP4" s="245"/>
      <c r="BQ4" s="183"/>
    </row>
    <row r="5" spans="1:82" s="33" customFormat="1" ht="72" customHeight="1" thickBot="1" x14ac:dyDescent="0.3">
      <c r="A5" s="197"/>
      <c r="B5" s="218"/>
      <c r="C5" s="235"/>
      <c r="D5" s="208"/>
      <c r="E5" s="215"/>
      <c r="F5" s="215"/>
      <c r="G5" s="208"/>
      <c r="H5" s="208"/>
      <c r="I5" s="208"/>
      <c r="J5" s="208"/>
      <c r="K5" s="221"/>
      <c r="L5" s="135" t="s">
        <v>144</v>
      </c>
      <c r="M5" s="205"/>
      <c r="N5" s="121" t="s">
        <v>136</v>
      </c>
      <c r="O5" s="134" t="s">
        <v>234</v>
      </c>
      <c r="P5" s="121" t="s">
        <v>137</v>
      </c>
      <c r="Q5" s="134" t="s">
        <v>233</v>
      </c>
      <c r="R5" s="121" t="s">
        <v>138</v>
      </c>
      <c r="S5" s="134" t="s">
        <v>232</v>
      </c>
      <c r="T5" s="200"/>
      <c r="U5" s="239"/>
      <c r="V5" s="132" t="s">
        <v>235</v>
      </c>
      <c r="W5" s="133" t="s">
        <v>236</v>
      </c>
      <c r="X5" s="120" t="s">
        <v>274</v>
      </c>
      <c r="Y5" s="133" t="s">
        <v>237</v>
      </c>
      <c r="Z5" s="122" t="s">
        <v>239</v>
      </c>
      <c r="AA5" s="212"/>
      <c r="AB5" s="135" t="s">
        <v>144</v>
      </c>
      <c r="AC5" s="205"/>
      <c r="AD5" s="121" t="s">
        <v>136</v>
      </c>
      <c r="AE5" s="134" t="s">
        <v>234</v>
      </c>
      <c r="AF5" s="121" t="s">
        <v>137</v>
      </c>
      <c r="AG5" s="134" t="s">
        <v>233</v>
      </c>
      <c r="AH5" s="121" t="s">
        <v>138</v>
      </c>
      <c r="AI5" s="134" t="s">
        <v>232</v>
      </c>
      <c r="AJ5" s="200"/>
      <c r="AK5" s="239"/>
      <c r="AL5" s="132" t="s">
        <v>235</v>
      </c>
      <c r="AM5" s="133" t="s">
        <v>236</v>
      </c>
      <c r="AN5" s="120" t="s">
        <v>274</v>
      </c>
      <c r="AO5" s="133" t="s">
        <v>237</v>
      </c>
      <c r="AP5" s="122" t="s">
        <v>239</v>
      </c>
      <c r="AQ5" s="212"/>
      <c r="AR5" s="135" t="s">
        <v>144</v>
      </c>
      <c r="AS5" s="205"/>
      <c r="AT5" s="121" t="s">
        <v>136</v>
      </c>
      <c r="AU5" s="134" t="s">
        <v>234</v>
      </c>
      <c r="AV5" s="121" t="s">
        <v>137</v>
      </c>
      <c r="AW5" s="134" t="s">
        <v>233</v>
      </c>
      <c r="AX5" s="121" t="s">
        <v>138</v>
      </c>
      <c r="AY5" s="134" t="s">
        <v>232</v>
      </c>
      <c r="AZ5" s="200"/>
      <c r="BA5" s="226"/>
      <c r="BB5" s="237"/>
      <c r="BC5" s="136" t="s">
        <v>184</v>
      </c>
      <c r="BD5" s="132" t="s">
        <v>152</v>
      </c>
      <c r="BE5" s="133" t="s">
        <v>238</v>
      </c>
      <c r="BF5" s="132" t="s">
        <v>235</v>
      </c>
      <c r="BG5" s="133" t="s">
        <v>236</v>
      </c>
      <c r="BH5" s="120" t="s">
        <v>274</v>
      </c>
      <c r="BI5" s="133" t="s">
        <v>237</v>
      </c>
      <c r="BJ5" s="131" t="s">
        <v>239</v>
      </c>
      <c r="BK5" s="62"/>
      <c r="BL5" s="165" t="s">
        <v>254</v>
      </c>
      <c r="BM5" s="166" t="s">
        <v>255</v>
      </c>
      <c r="BN5" s="167" t="s">
        <v>256</v>
      </c>
      <c r="BO5" s="62"/>
      <c r="BP5" s="246"/>
      <c r="BQ5" s="183"/>
      <c r="BR5" s="62"/>
      <c r="BS5" s="62"/>
      <c r="BT5" s="62"/>
      <c r="BU5" s="62"/>
      <c r="BV5" s="63"/>
      <c r="BW5" s="62"/>
      <c r="BX5" s="62"/>
      <c r="BY5" s="62"/>
      <c r="BZ5" s="62"/>
      <c r="CA5" s="62"/>
      <c r="CB5" s="62"/>
      <c r="CC5" s="62"/>
      <c r="CD5" s="62"/>
    </row>
    <row r="6" spans="1:82" ht="14.25" customHeight="1" thickBot="1" x14ac:dyDescent="0.3">
      <c r="A6" s="11">
        <v>3705920026</v>
      </c>
      <c r="B6" s="15">
        <v>59</v>
      </c>
      <c r="C6" s="111" t="s">
        <v>48</v>
      </c>
      <c r="D6" s="49"/>
      <c r="E6" s="114">
        <v>39.898479999999999</v>
      </c>
      <c r="F6" s="114">
        <v>-80.130970000000005</v>
      </c>
      <c r="G6" s="49"/>
      <c r="H6" s="49"/>
      <c r="I6" s="49">
        <v>1959</v>
      </c>
      <c r="J6" s="49">
        <v>1905</v>
      </c>
      <c r="K6" s="13"/>
      <c r="L6" s="19"/>
      <c r="M6" s="20"/>
      <c r="N6" s="21"/>
      <c r="O6" s="22"/>
      <c r="P6" s="21"/>
      <c r="Q6" s="147">
        <v>7140</v>
      </c>
      <c r="R6" s="21">
        <v>7148</v>
      </c>
      <c r="S6" s="22">
        <v>7314</v>
      </c>
      <c r="T6" s="20">
        <v>7350</v>
      </c>
      <c r="U6" s="21">
        <v>7414</v>
      </c>
      <c r="V6" s="148">
        <v>7592</v>
      </c>
      <c r="W6" s="148">
        <v>7622</v>
      </c>
      <c r="X6" s="148">
        <v>7652</v>
      </c>
      <c r="Y6" s="148">
        <v>7656</v>
      </c>
      <c r="Z6" s="36">
        <v>7682</v>
      </c>
      <c r="AA6" s="29">
        <v>7689</v>
      </c>
      <c r="AB6" s="31" t="str">
        <f t="shared" ref="AB6:AK6" si="0">IF(L6&gt;1,$J6-L6,"")</f>
        <v/>
      </c>
      <c r="AC6" s="18" t="str">
        <f t="shared" si="0"/>
        <v/>
      </c>
      <c r="AD6" s="18" t="str">
        <f t="shared" si="0"/>
        <v/>
      </c>
      <c r="AE6" s="18" t="str">
        <f t="shared" si="0"/>
        <v/>
      </c>
      <c r="AF6" s="18" t="str">
        <f t="shared" si="0"/>
        <v/>
      </c>
      <c r="AG6" s="148">
        <f t="shared" si="0"/>
        <v>-5235</v>
      </c>
      <c r="AH6" s="18">
        <f t="shared" si="0"/>
        <v>-5243</v>
      </c>
      <c r="AI6" s="18">
        <f t="shared" si="0"/>
        <v>-5409</v>
      </c>
      <c r="AJ6" s="18">
        <f t="shared" si="0"/>
        <v>-5445</v>
      </c>
      <c r="AK6" s="18">
        <f t="shared" si="0"/>
        <v>-5509</v>
      </c>
      <c r="AL6" s="148">
        <f t="shared" ref="AL6:AL69" si="1">IF(V6&gt;1,$J6-V6,"")</f>
        <v>-5687</v>
      </c>
      <c r="AM6" s="148">
        <f t="shared" ref="AM6:AM69" si="2">IF(W6&gt;1,$J6-W6,"")</f>
        <v>-5717</v>
      </c>
      <c r="AN6" s="148">
        <f t="shared" ref="AN6:AN69" si="3">IF(X6&gt;1,$J6-X6,"")</f>
        <v>-5747</v>
      </c>
      <c r="AO6" s="148">
        <f t="shared" ref="AO6:AO69" si="4">IF(Y6&gt;1,$J6-Y6,"")</f>
        <v>-5751</v>
      </c>
      <c r="AP6" s="18">
        <f t="shared" ref="AP6:AP69" si="5">IF(Z6&gt;1,$J6-Z6,"")</f>
        <v>-5777</v>
      </c>
      <c r="AQ6" s="32">
        <f t="shared" ref="AQ6:AQ69" si="6">IF(AA6&gt;1,$J6-AA6,"")</f>
        <v>-5784</v>
      </c>
      <c r="AR6" s="40" t="str">
        <f t="shared" ref="AR6:AR36" si="7">IF(L6&gt;1,IF(M6&gt;1,M6-L6,""),"")</f>
        <v/>
      </c>
      <c r="AS6" s="39" t="str">
        <f t="shared" ref="AS6:AS36" si="8">IF(M6&gt;1,IF(N6&gt;1,N6-M6,""),"")</f>
        <v/>
      </c>
      <c r="AT6" s="38" t="str">
        <f t="shared" ref="AT6:AT36" si="9">IF(N6&gt;1,IF(O6&gt;1,O6-N6,""),"")</f>
        <v/>
      </c>
      <c r="AU6" s="36" t="str">
        <f t="shared" ref="AU6:AU36" si="10">IF(O6&gt;1,IF(P6&gt;1,P6-O6,""),"")</f>
        <v/>
      </c>
      <c r="AV6" s="38" t="str">
        <f t="shared" ref="AV6:AV36" si="11">IF(P6&gt;1,IF(Q6&gt;1,Q6-P6,""),"")</f>
        <v/>
      </c>
      <c r="AW6" s="155">
        <f t="shared" ref="AW6:AW36" si="12">IF(Q6&gt;1,IF(R6&gt;1,R6-Q6,""),"")</f>
        <v>8</v>
      </c>
      <c r="AX6" s="38">
        <f t="shared" ref="AX6:AX36" si="13">IF(R6&gt;1,IF(S6&gt;1,S6-R6,""),"")</f>
        <v>166</v>
      </c>
      <c r="AY6" s="36">
        <f t="shared" ref="AY6:AY36" si="14">IF(S6&gt;1,IF(T6&gt;1,T6-S6,""),"")</f>
        <v>36</v>
      </c>
      <c r="AZ6" s="39">
        <f t="shared" ref="AZ6:AZ36" si="15">IF(T6&gt;1,IF(U6&gt;1,U6-T6,""),"")</f>
        <v>64</v>
      </c>
      <c r="BA6" s="31">
        <f t="shared" ref="BA6:BA69" si="16">IF(BB6="","",IF(BC6="","",IF(BC6=0,0,IF(BB6=0,0,BB6+BC6))))</f>
        <v>275</v>
      </c>
      <c r="BB6" s="18">
        <f t="shared" ref="BB6:BB36" si="17">IF(U6&gt;1,IF(V6&gt;1,V6-U6,""),"")</f>
        <v>178</v>
      </c>
      <c r="BC6" s="18">
        <f t="shared" ref="BC6:BC69" si="18">IF(V6&gt;1,IF(AA6&gt;1,AA6-V6,""),"")</f>
        <v>97</v>
      </c>
      <c r="BD6" s="18">
        <f t="shared" ref="BD6:BD36" si="19">BE6+BI6</f>
        <v>86</v>
      </c>
      <c r="BE6" s="148">
        <f t="shared" ref="BE6:BE36" si="20">BF6+BG6</f>
        <v>60</v>
      </c>
      <c r="BF6" s="148">
        <f t="shared" ref="BF6:BF36" si="21">IF(V6&gt;1,IF(W6&gt;1,W6-V6,""),"")</f>
        <v>30</v>
      </c>
      <c r="BG6" s="148">
        <f t="shared" ref="BG6:BG36" si="22">IF(W6&gt;1,IF(X6&gt;1,X6-W6,""),"")</f>
        <v>30</v>
      </c>
      <c r="BH6" s="148">
        <f t="shared" ref="BH6:BH36" si="23">IF(X6&gt;1,IF(Y6&gt;1,Y6-X6,""),"")</f>
        <v>4</v>
      </c>
      <c r="BI6" s="148">
        <f t="shared" ref="BI6:BI36" si="24">IF(Y6&gt;1,IF(Z6&gt;1,Z6-Y6,""),"")</f>
        <v>26</v>
      </c>
      <c r="BJ6" s="96">
        <f t="shared" ref="BJ6:BJ36" si="25">IF(Z6&gt;1,IF(AA6&gt;1,AA6-Z6,""),"")</f>
        <v>7</v>
      </c>
      <c r="BL6" s="168"/>
      <c r="BM6" s="169"/>
      <c r="BN6" s="170"/>
    </row>
    <row r="7" spans="1:82" ht="14.25" customHeight="1" x14ac:dyDescent="0.25">
      <c r="A7" s="69">
        <v>4700100662</v>
      </c>
      <c r="B7" s="162">
        <v>1</v>
      </c>
      <c r="C7" s="99" t="s">
        <v>49</v>
      </c>
      <c r="D7" s="104">
        <v>662</v>
      </c>
      <c r="E7" s="92">
        <v>39.161284999999999</v>
      </c>
      <c r="F7" s="92">
        <v>-80.030475999999993</v>
      </c>
      <c r="G7" s="48">
        <v>583762.6</v>
      </c>
      <c r="H7" s="48">
        <v>4335122.4000000004</v>
      </c>
      <c r="I7" s="104">
        <v>1974</v>
      </c>
      <c r="J7" s="104">
        <v>1345</v>
      </c>
      <c r="K7" s="71"/>
      <c r="L7" s="6"/>
      <c r="M7" s="7"/>
      <c r="N7" s="8"/>
      <c r="O7" s="72"/>
      <c r="P7" s="8"/>
      <c r="Q7" s="72"/>
      <c r="R7" s="8"/>
      <c r="S7" s="141">
        <v>7004</v>
      </c>
      <c r="T7" s="7">
        <v>7040</v>
      </c>
      <c r="U7" s="8">
        <v>7114</v>
      </c>
      <c r="V7" s="142">
        <v>7254</v>
      </c>
      <c r="W7" s="142">
        <v>7275</v>
      </c>
      <c r="X7" s="142">
        <v>7320</v>
      </c>
      <c r="Y7" s="142">
        <v>7325</v>
      </c>
      <c r="Z7" s="72">
        <v>7353</v>
      </c>
      <c r="AA7" s="9">
        <v>7365</v>
      </c>
      <c r="AB7" s="50" t="str">
        <f t="shared" ref="AB7:AB70" si="26">IF(L7&gt;1,$J7-L7,"")</f>
        <v/>
      </c>
      <c r="AC7" s="17" t="str">
        <f t="shared" ref="AC7:AC70" si="27">IF(M7&gt;1,$J7-M7,"")</f>
        <v/>
      </c>
      <c r="AD7" s="17" t="str">
        <f t="shared" ref="AD7:AD70" si="28">IF(N7&gt;1,$J7-N7,"")</f>
        <v/>
      </c>
      <c r="AE7" s="17" t="str">
        <f t="shared" ref="AE7:AE70" si="29">IF(O7&gt;1,$J7-O7,"")</f>
        <v/>
      </c>
      <c r="AF7" s="17" t="str">
        <f t="shared" ref="AF7:AF70" si="30">IF(P7&gt;1,$J7-P7,"")</f>
        <v/>
      </c>
      <c r="AG7" s="17" t="str">
        <f t="shared" ref="AG7:AG70" si="31">IF(Q7&gt;1,$J7-Q7,"")</f>
        <v/>
      </c>
      <c r="AH7" s="17" t="str">
        <f t="shared" ref="AH7:AH70" si="32">IF(R7&gt;1,$J7-R7,"")</f>
        <v/>
      </c>
      <c r="AI7" s="142">
        <f t="shared" ref="AI7:AI70" si="33">IF(S7&gt;1,$J7-S7,"")</f>
        <v>-5659</v>
      </c>
      <c r="AJ7" s="17">
        <f t="shared" ref="AJ7:AJ70" si="34">IF(T7&gt;1,$J7-T7,"")</f>
        <v>-5695</v>
      </c>
      <c r="AK7" s="17">
        <f t="shared" ref="AK7:AK70" si="35">IF(U7&gt;1,$J7-U7,"")</f>
        <v>-5769</v>
      </c>
      <c r="AL7" s="142">
        <f t="shared" si="1"/>
        <v>-5909</v>
      </c>
      <c r="AM7" s="142">
        <f t="shared" si="2"/>
        <v>-5930</v>
      </c>
      <c r="AN7" s="142">
        <f t="shared" si="3"/>
        <v>-5975</v>
      </c>
      <c r="AO7" s="142">
        <f t="shared" si="4"/>
        <v>-5980</v>
      </c>
      <c r="AP7" s="109">
        <f t="shared" si="5"/>
        <v>-6008</v>
      </c>
      <c r="AQ7" s="47">
        <f t="shared" si="6"/>
        <v>-6020</v>
      </c>
      <c r="AR7" s="6" t="str">
        <f t="shared" si="7"/>
        <v/>
      </c>
      <c r="AS7" s="7" t="str">
        <f t="shared" si="8"/>
        <v/>
      </c>
      <c r="AT7" s="8" t="str">
        <f t="shared" si="9"/>
        <v/>
      </c>
      <c r="AU7" s="72" t="str">
        <f t="shared" si="10"/>
        <v/>
      </c>
      <c r="AV7" s="8" t="str">
        <f t="shared" si="11"/>
        <v/>
      </c>
      <c r="AW7" s="72" t="str">
        <f t="shared" si="12"/>
        <v/>
      </c>
      <c r="AX7" s="8" t="str">
        <f t="shared" si="13"/>
        <v/>
      </c>
      <c r="AY7" s="141">
        <f t="shared" si="14"/>
        <v>36</v>
      </c>
      <c r="AZ7" s="7">
        <f t="shared" si="15"/>
        <v>74</v>
      </c>
      <c r="BA7" s="50">
        <f t="shared" si="16"/>
        <v>251</v>
      </c>
      <c r="BB7" s="17">
        <f t="shared" si="17"/>
        <v>140</v>
      </c>
      <c r="BC7" s="109">
        <f t="shared" si="18"/>
        <v>111</v>
      </c>
      <c r="BD7" s="17">
        <f t="shared" si="19"/>
        <v>94</v>
      </c>
      <c r="BE7" s="142">
        <f t="shared" si="20"/>
        <v>66</v>
      </c>
      <c r="BF7" s="142">
        <f t="shared" si="21"/>
        <v>21</v>
      </c>
      <c r="BG7" s="142">
        <f t="shared" si="22"/>
        <v>45</v>
      </c>
      <c r="BH7" s="142">
        <f t="shared" si="23"/>
        <v>5</v>
      </c>
      <c r="BI7" s="142">
        <f t="shared" si="24"/>
        <v>28</v>
      </c>
      <c r="BJ7" s="72">
        <f t="shared" si="25"/>
        <v>12</v>
      </c>
      <c r="BL7" s="171"/>
      <c r="BM7" s="159"/>
      <c r="BN7" s="150"/>
    </row>
    <row r="8" spans="1:82" ht="14.25" customHeight="1" x14ac:dyDescent="0.25">
      <c r="A8" s="76">
        <v>4700100668</v>
      </c>
      <c r="B8" s="81">
        <v>1</v>
      </c>
      <c r="C8" s="98" t="s">
        <v>49</v>
      </c>
      <c r="D8" s="107">
        <v>668</v>
      </c>
      <c r="E8" s="30">
        <v>39.010401000000002</v>
      </c>
      <c r="F8" s="30">
        <v>-80.015405999999999</v>
      </c>
      <c r="G8" s="57">
        <v>585246.1</v>
      </c>
      <c r="H8" s="57">
        <v>4318391.9000000004</v>
      </c>
      <c r="I8" s="107">
        <v>1974</v>
      </c>
      <c r="J8" s="107">
        <v>2257</v>
      </c>
      <c r="K8" s="78"/>
      <c r="L8" s="75"/>
      <c r="M8" s="76"/>
      <c r="N8" s="77"/>
      <c r="O8" s="78"/>
      <c r="P8" s="77"/>
      <c r="Q8" s="78"/>
      <c r="R8" s="77"/>
      <c r="S8" s="137">
        <v>7417</v>
      </c>
      <c r="T8" s="76">
        <v>7449</v>
      </c>
      <c r="U8" s="77">
        <v>7490</v>
      </c>
      <c r="V8" s="65">
        <v>7632</v>
      </c>
      <c r="W8" s="65">
        <v>7646</v>
      </c>
      <c r="X8" s="65">
        <v>7695</v>
      </c>
      <c r="Y8" s="65">
        <v>7697</v>
      </c>
      <c r="Z8" s="78">
        <v>7732</v>
      </c>
      <c r="AA8" s="79">
        <v>7748</v>
      </c>
      <c r="AB8" s="41" t="str">
        <f t="shared" si="26"/>
        <v/>
      </c>
      <c r="AC8" s="65" t="str">
        <f t="shared" si="27"/>
        <v/>
      </c>
      <c r="AD8" s="65" t="str">
        <f t="shared" si="28"/>
        <v/>
      </c>
      <c r="AE8" s="65" t="str">
        <f t="shared" si="29"/>
        <v/>
      </c>
      <c r="AF8" s="65" t="str">
        <f t="shared" si="30"/>
        <v/>
      </c>
      <c r="AG8" s="65" t="str">
        <f t="shared" si="31"/>
        <v/>
      </c>
      <c r="AH8" s="65" t="str">
        <f t="shared" si="32"/>
        <v/>
      </c>
      <c r="AI8" s="138">
        <f t="shared" si="33"/>
        <v>-5160</v>
      </c>
      <c r="AJ8" s="65">
        <f t="shared" si="34"/>
        <v>-5192</v>
      </c>
      <c r="AK8" s="65">
        <f t="shared" si="35"/>
        <v>-5233</v>
      </c>
      <c r="AL8" s="65">
        <f t="shared" si="1"/>
        <v>-5375</v>
      </c>
      <c r="AM8" s="65">
        <f t="shared" si="2"/>
        <v>-5389</v>
      </c>
      <c r="AN8" s="65">
        <f t="shared" si="3"/>
        <v>-5438</v>
      </c>
      <c r="AO8" s="65">
        <f t="shared" si="4"/>
        <v>-5440</v>
      </c>
      <c r="AP8" s="107">
        <f t="shared" si="5"/>
        <v>-5475</v>
      </c>
      <c r="AQ8" s="74">
        <f t="shared" si="6"/>
        <v>-5491</v>
      </c>
      <c r="AR8" s="75" t="str">
        <f t="shared" si="7"/>
        <v/>
      </c>
      <c r="AS8" s="76" t="str">
        <f t="shared" si="8"/>
        <v/>
      </c>
      <c r="AT8" s="77" t="str">
        <f t="shared" si="9"/>
        <v/>
      </c>
      <c r="AU8" s="78" t="str">
        <f t="shared" si="10"/>
        <v/>
      </c>
      <c r="AV8" s="77" t="str">
        <f t="shared" si="11"/>
        <v/>
      </c>
      <c r="AW8" s="78" t="str">
        <f t="shared" si="12"/>
        <v/>
      </c>
      <c r="AX8" s="77" t="str">
        <f t="shared" si="13"/>
        <v/>
      </c>
      <c r="AY8" s="137">
        <f t="shared" si="14"/>
        <v>32</v>
      </c>
      <c r="AZ8" s="76">
        <f t="shared" si="15"/>
        <v>41</v>
      </c>
      <c r="BA8" s="41">
        <f t="shared" si="16"/>
        <v>258</v>
      </c>
      <c r="BB8" s="65">
        <f t="shared" si="17"/>
        <v>142</v>
      </c>
      <c r="BC8" s="107">
        <f t="shared" si="18"/>
        <v>116</v>
      </c>
      <c r="BD8" s="65">
        <f t="shared" si="19"/>
        <v>98</v>
      </c>
      <c r="BE8" s="65">
        <f t="shared" si="20"/>
        <v>63</v>
      </c>
      <c r="BF8" s="65">
        <f t="shared" si="21"/>
        <v>14</v>
      </c>
      <c r="BG8" s="65">
        <f t="shared" si="22"/>
        <v>49</v>
      </c>
      <c r="BH8" s="65">
        <f t="shared" si="23"/>
        <v>2</v>
      </c>
      <c r="BI8" s="65">
        <f t="shared" si="24"/>
        <v>35</v>
      </c>
      <c r="BJ8" s="78">
        <f t="shared" si="25"/>
        <v>16</v>
      </c>
      <c r="BL8" s="172"/>
      <c r="BM8" s="163"/>
      <c r="BN8" s="151"/>
    </row>
    <row r="9" spans="1:82" ht="14.25" customHeight="1" x14ac:dyDescent="0.25">
      <c r="A9" s="76">
        <v>4700100785</v>
      </c>
      <c r="B9" s="81">
        <v>1</v>
      </c>
      <c r="C9" s="98" t="s">
        <v>49</v>
      </c>
      <c r="D9" s="107">
        <v>785</v>
      </c>
      <c r="E9" s="30">
        <v>39.066087000000003</v>
      </c>
      <c r="F9" s="30">
        <v>-80.009601000000004</v>
      </c>
      <c r="G9" s="57">
        <v>585681.4</v>
      </c>
      <c r="H9" s="57">
        <v>4324577.0999999996</v>
      </c>
      <c r="I9" s="107">
        <v>1976</v>
      </c>
      <c r="J9" s="107">
        <v>2063</v>
      </c>
      <c r="K9" s="78"/>
      <c r="L9" s="75"/>
      <c r="M9" s="76"/>
      <c r="N9" s="77"/>
      <c r="O9" s="78"/>
      <c r="P9" s="77"/>
      <c r="Q9" s="78"/>
      <c r="R9" s="77"/>
      <c r="S9" s="137">
        <v>7403</v>
      </c>
      <c r="T9" s="76">
        <v>7437</v>
      </c>
      <c r="U9" s="77">
        <v>7485</v>
      </c>
      <c r="V9" s="138">
        <v>7635</v>
      </c>
      <c r="W9" s="138">
        <v>7647</v>
      </c>
      <c r="X9" s="138">
        <v>7689</v>
      </c>
      <c r="Y9" s="138">
        <v>7690</v>
      </c>
      <c r="Z9" s="78">
        <v>7722</v>
      </c>
      <c r="AA9" s="79">
        <v>7738</v>
      </c>
      <c r="AB9" s="41" t="str">
        <f t="shared" si="26"/>
        <v/>
      </c>
      <c r="AC9" s="65" t="str">
        <f t="shared" si="27"/>
        <v/>
      </c>
      <c r="AD9" s="65" t="str">
        <f t="shared" si="28"/>
        <v/>
      </c>
      <c r="AE9" s="65" t="str">
        <f t="shared" si="29"/>
        <v/>
      </c>
      <c r="AF9" s="65" t="str">
        <f t="shared" si="30"/>
        <v/>
      </c>
      <c r="AG9" s="65" t="str">
        <f t="shared" si="31"/>
        <v/>
      </c>
      <c r="AH9" s="65" t="str">
        <f t="shared" si="32"/>
        <v/>
      </c>
      <c r="AI9" s="138">
        <f t="shared" si="33"/>
        <v>-5340</v>
      </c>
      <c r="AJ9" s="65">
        <f t="shared" si="34"/>
        <v>-5374</v>
      </c>
      <c r="AK9" s="65">
        <f t="shared" si="35"/>
        <v>-5422</v>
      </c>
      <c r="AL9" s="138">
        <f t="shared" si="1"/>
        <v>-5572</v>
      </c>
      <c r="AM9" s="138">
        <f t="shared" si="2"/>
        <v>-5584</v>
      </c>
      <c r="AN9" s="138">
        <f t="shared" si="3"/>
        <v>-5626</v>
      </c>
      <c r="AO9" s="138">
        <f t="shared" si="4"/>
        <v>-5627</v>
      </c>
      <c r="AP9" s="107">
        <f t="shared" si="5"/>
        <v>-5659</v>
      </c>
      <c r="AQ9" s="74">
        <f t="shared" si="6"/>
        <v>-5675</v>
      </c>
      <c r="AR9" s="75" t="str">
        <f t="shared" si="7"/>
        <v/>
      </c>
      <c r="AS9" s="76" t="str">
        <f t="shared" si="8"/>
        <v/>
      </c>
      <c r="AT9" s="77" t="str">
        <f t="shared" si="9"/>
        <v/>
      </c>
      <c r="AU9" s="78" t="str">
        <f t="shared" si="10"/>
        <v/>
      </c>
      <c r="AV9" s="77" t="str">
        <f t="shared" si="11"/>
        <v/>
      </c>
      <c r="AW9" s="78" t="str">
        <f t="shared" si="12"/>
        <v/>
      </c>
      <c r="AX9" s="77" t="str">
        <f t="shared" si="13"/>
        <v/>
      </c>
      <c r="AY9" s="137">
        <f t="shared" si="14"/>
        <v>34</v>
      </c>
      <c r="AZ9" s="76">
        <f t="shared" si="15"/>
        <v>48</v>
      </c>
      <c r="BA9" s="41">
        <f t="shared" si="16"/>
        <v>253</v>
      </c>
      <c r="BB9" s="65">
        <f t="shared" si="17"/>
        <v>150</v>
      </c>
      <c r="BC9" s="107">
        <f t="shared" si="18"/>
        <v>103</v>
      </c>
      <c r="BD9" s="65">
        <f t="shared" si="19"/>
        <v>86</v>
      </c>
      <c r="BE9" s="138">
        <f t="shared" si="20"/>
        <v>54</v>
      </c>
      <c r="BF9" s="138">
        <f t="shared" si="21"/>
        <v>12</v>
      </c>
      <c r="BG9" s="138">
        <f t="shared" si="22"/>
        <v>42</v>
      </c>
      <c r="BH9" s="138">
        <f t="shared" si="23"/>
        <v>1</v>
      </c>
      <c r="BI9" s="138">
        <f t="shared" si="24"/>
        <v>32</v>
      </c>
      <c r="BJ9" s="78">
        <f t="shared" si="25"/>
        <v>16</v>
      </c>
      <c r="BL9" s="172"/>
      <c r="BM9" s="163"/>
      <c r="BN9" s="151"/>
    </row>
    <row r="10" spans="1:82" ht="14.25" customHeight="1" x14ac:dyDescent="0.25">
      <c r="A10" s="76">
        <v>4700101694</v>
      </c>
      <c r="B10" s="81">
        <v>1</v>
      </c>
      <c r="C10" s="98" t="s">
        <v>49</v>
      </c>
      <c r="D10" s="107">
        <v>1694</v>
      </c>
      <c r="E10" s="30">
        <v>39.236141000000003</v>
      </c>
      <c r="F10" s="30">
        <v>-79.835543000000001</v>
      </c>
      <c r="G10" s="57">
        <v>600497.69999999995</v>
      </c>
      <c r="H10" s="57">
        <v>4343627.9000000004</v>
      </c>
      <c r="I10" s="107">
        <v>1982</v>
      </c>
      <c r="J10" s="107">
        <v>1852</v>
      </c>
      <c r="K10" s="78"/>
      <c r="L10" s="75"/>
      <c r="M10" s="76"/>
      <c r="N10" s="77"/>
      <c r="O10" s="78"/>
      <c r="P10" s="77"/>
      <c r="Q10" s="78"/>
      <c r="R10" s="77"/>
      <c r="S10" s="137">
        <v>7590</v>
      </c>
      <c r="T10" s="76">
        <v>7624</v>
      </c>
      <c r="U10" s="77">
        <v>7685</v>
      </c>
      <c r="V10" s="65">
        <v>7913</v>
      </c>
      <c r="W10" s="65">
        <v>7930</v>
      </c>
      <c r="X10" s="65">
        <v>7973</v>
      </c>
      <c r="Y10" s="65">
        <v>7986</v>
      </c>
      <c r="Z10" s="78">
        <v>8028</v>
      </c>
      <c r="AA10" s="79">
        <v>8028</v>
      </c>
      <c r="AB10" s="41" t="str">
        <f t="shared" si="26"/>
        <v/>
      </c>
      <c r="AC10" s="65" t="str">
        <f t="shared" si="27"/>
        <v/>
      </c>
      <c r="AD10" s="65" t="str">
        <f t="shared" si="28"/>
        <v/>
      </c>
      <c r="AE10" s="65" t="str">
        <f t="shared" si="29"/>
        <v/>
      </c>
      <c r="AF10" s="65" t="str">
        <f t="shared" si="30"/>
        <v/>
      </c>
      <c r="AG10" s="65" t="str">
        <f t="shared" si="31"/>
        <v/>
      </c>
      <c r="AH10" s="65" t="str">
        <f t="shared" si="32"/>
        <v/>
      </c>
      <c r="AI10" s="138">
        <f t="shared" si="33"/>
        <v>-5738</v>
      </c>
      <c r="AJ10" s="65">
        <f t="shared" si="34"/>
        <v>-5772</v>
      </c>
      <c r="AK10" s="65">
        <f t="shared" si="35"/>
        <v>-5833</v>
      </c>
      <c r="AL10" s="65">
        <f t="shared" si="1"/>
        <v>-6061</v>
      </c>
      <c r="AM10" s="65">
        <f t="shared" si="2"/>
        <v>-6078</v>
      </c>
      <c r="AN10" s="65">
        <f t="shared" si="3"/>
        <v>-6121</v>
      </c>
      <c r="AO10" s="65">
        <f t="shared" si="4"/>
        <v>-6134</v>
      </c>
      <c r="AP10" s="107">
        <f t="shared" si="5"/>
        <v>-6176</v>
      </c>
      <c r="AQ10" s="74">
        <f>IF(AA10&gt;1,$J10-AA10,"")</f>
        <v>-6176</v>
      </c>
      <c r="AR10" s="75" t="str">
        <f t="shared" si="7"/>
        <v/>
      </c>
      <c r="AS10" s="76" t="str">
        <f t="shared" si="8"/>
        <v/>
      </c>
      <c r="AT10" s="77" t="str">
        <f t="shared" si="9"/>
        <v/>
      </c>
      <c r="AU10" s="78" t="str">
        <f t="shared" si="10"/>
        <v/>
      </c>
      <c r="AV10" s="77" t="str">
        <f t="shared" si="11"/>
        <v/>
      </c>
      <c r="AW10" s="78" t="str">
        <f t="shared" si="12"/>
        <v/>
      </c>
      <c r="AX10" s="77" t="str">
        <f t="shared" si="13"/>
        <v/>
      </c>
      <c r="AY10" s="137">
        <f t="shared" si="14"/>
        <v>34</v>
      </c>
      <c r="AZ10" s="76">
        <f t="shared" si="15"/>
        <v>61</v>
      </c>
      <c r="BA10" s="41">
        <f t="shared" si="16"/>
        <v>343</v>
      </c>
      <c r="BB10" s="65">
        <f t="shared" si="17"/>
        <v>228</v>
      </c>
      <c r="BC10" s="107">
        <f>IF(V10&gt;1,IF(AA10&gt;1,AA10-V10,""),"")</f>
        <v>115</v>
      </c>
      <c r="BD10" s="65">
        <f t="shared" si="19"/>
        <v>102</v>
      </c>
      <c r="BE10" s="65">
        <f t="shared" si="20"/>
        <v>60</v>
      </c>
      <c r="BF10" s="65">
        <f t="shared" si="21"/>
        <v>17</v>
      </c>
      <c r="BG10" s="65">
        <f t="shared" si="22"/>
        <v>43</v>
      </c>
      <c r="BH10" s="65">
        <f t="shared" si="23"/>
        <v>13</v>
      </c>
      <c r="BI10" s="65">
        <f t="shared" si="24"/>
        <v>42</v>
      </c>
      <c r="BJ10" s="78">
        <f>IF(Z10&gt;1,IF(AA10&gt;1,AA10-Z10,""),"")</f>
        <v>0</v>
      </c>
      <c r="BL10" s="172">
        <v>8028</v>
      </c>
      <c r="BM10" s="163">
        <v>8053</v>
      </c>
      <c r="BN10" s="151">
        <f>BM10-BL10</f>
        <v>25</v>
      </c>
      <c r="BP10" s="183" t="s">
        <v>264</v>
      </c>
    </row>
    <row r="11" spans="1:82" ht="14.25" customHeight="1" x14ac:dyDescent="0.25">
      <c r="A11" s="76">
        <v>4700102850</v>
      </c>
      <c r="B11" s="81">
        <v>1</v>
      </c>
      <c r="C11" s="98" t="s">
        <v>49</v>
      </c>
      <c r="D11" s="107">
        <v>2850</v>
      </c>
      <c r="E11" s="30">
        <v>39.250287999999998</v>
      </c>
      <c r="F11" s="30">
        <v>-80.010433000000006</v>
      </c>
      <c r="G11" s="57">
        <v>585386.5</v>
      </c>
      <c r="H11" s="57">
        <v>4345018.5</v>
      </c>
      <c r="I11" s="107">
        <v>2008</v>
      </c>
      <c r="J11" s="107">
        <v>1339</v>
      </c>
      <c r="K11" s="78"/>
      <c r="L11" s="75"/>
      <c r="M11" s="76"/>
      <c r="N11" s="77"/>
      <c r="O11" s="78"/>
      <c r="P11" s="77"/>
      <c r="Q11" s="78"/>
      <c r="R11" s="77"/>
      <c r="S11" s="137">
        <v>7356</v>
      </c>
      <c r="T11" s="76">
        <v>7380</v>
      </c>
      <c r="U11" s="77">
        <v>7473</v>
      </c>
      <c r="V11" s="138">
        <v>7616</v>
      </c>
      <c r="W11" s="138">
        <v>7630</v>
      </c>
      <c r="X11" s="138">
        <v>7679</v>
      </c>
      <c r="Y11" s="138">
        <v>7682</v>
      </c>
      <c r="Z11" s="78">
        <v>7708</v>
      </c>
      <c r="AA11" s="79">
        <v>7723</v>
      </c>
      <c r="AB11" s="41" t="str">
        <f t="shared" si="26"/>
        <v/>
      </c>
      <c r="AC11" s="65" t="str">
        <f t="shared" si="27"/>
        <v/>
      </c>
      <c r="AD11" s="65" t="str">
        <f t="shared" si="28"/>
        <v/>
      </c>
      <c r="AE11" s="65" t="str">
        <f t="shared" si="29"/>
        <v/>
      </c>
      <c r="AF11" s="65" t="str">
        <f t="shared" si="30"/>
        <v/>
      </c>
      <c r="AG11" s="65" t="str">
        <f t="shared" si="31"/>
        <v/>
      </c>
      <c r="AH11" s="65" t="str">
        <f t="shared" si="32"/>
        <v/>
      </c>
      <c r="AI11" s="138">
        <f t="shared" si="33"/>
        <v>-6017</v>
      </c>
      <c r="AJ11" s="65">
        <f t="shared" si="34"/>
        <v>-6041</v>
      </c>
      <c r="AK11" s="65">
        <f t="shared" si="35"/>
        <v>-6134</v>
      </c>
      <c r="AL11" s="138">
        <f t="shared" si="1"/>
        <v>-6277</v>
      </c>
      <c r="AM11" s="138">
        <f t="shared" si="2"/>
        <v>-6291</v>
      </c>
      <c r="AN11" s="138">
        <f t="shared" si="3"/>
        <v>-6340</v>
      </c>
      <c r="AO11" s="138">
        <f t="shared" si="4"/>
        <v>-6343</v>
      </c>
      <c r="AP11" s="107">
        <f t="shared" si="5"/>
        <v>-6369</v>
      </c>
      <c r="AQ11" s="74">
        <f t="shared" si="6"/>
        <v>-6384</v>
      </c>
      <c r="AR11" s="75" t="str">
        <f t="shared" si="7"/>
        <v/>
      </c>
      <c r="AS11" s="76" t="str">
        <f t="shared" si="8"/>
        <v/>
      </c>
      <c r="AT11" s="77" t="str">
        <f t="shared" si="9"/>
        <v/>
      </c>
      <c r="AU11" s="78" t="str">
        <f t="shared" si="10"/>
        <v/>
      </c>
      <c r="AV11" s="77" t="str">
        <f t="shared" si="11"/>
        <v/>
      </c>
      <c r="AW11" s="78" t="str">
        <f t="shared" si="12"/>
        <v/>
      </c>
      <c r="AX11" s="77" t="str">
        <f t="shared" si="13"/>
        <v/>
      </c>
      <c r="AY11" s="137">
        <f t="shared" si="14"/>
        <v>24</v>
      </c>
      <c r="AZ11" s="76">
        <f t="shared" si="15"/>
        <v>93</v>
      </c>
      <c r="BA11" s="41">
        <f t="shared" si="16"/>
        <v>250</v>
      </c>
      <c r="BB11" s="65">
        <f t="shared" si="17"/>
        <v>143</v>
      </c>
      <c r="BC11" s="107">
        <f t="shared" si="18"/>
        <v>107</v>
      </c>
      <c r="BD11" s="65">
        <f t="shared" si="19"/>
        <v>89</v>
      </c>
      <c r="BE11" s="138">
        <f t="shared" si="20"/>
        <v>63</v>
      </c>
      <c r="BF11" s="138">
        <f t="shared" si="21"/>
        <v>14</v>
      </c>
      <c r="BG11" s="138">
        <f t="shared" si="22"/>
        <v>49</v>
      </c>
      <c r="BH11" s="138">
        <f t="shared" si="23"/>
        <v>3</v>
      </c>
      <c r="BI11" s="138">
        <f t="shared" si="24"/>
        <v>26</v>
      </c>
      <c r="BJ11" s="78">
        <f t="shared" si="25"/>
        <v>15</v>
      </c>
      <c r="BL11" s="172"/>
      <c r="BM11" s="163"/>
      <c r="BN11" s="151"/>
    </row>
    <row r="12" spans="1:82" ht="14.25" customHeight="1" x14ac:dyDescent="0.25">
      <c r="A12" s="76">
        <v>4700102985</v>
      </c>
      <c r="B12" s="81">
        <v>1</v>
      </c>
      <c r="C12" s="98" t="s">
        <v>49</v>
      </c>
      <c r="D12" s="107">
        <v>2985</v>
      </c>
      <c r="E12" s="30">
        <v>39.204180000000001</v>
      </c>
      <c r="F12" s="30">
        <v>-80.020646999999997</v>
      </c>
      <c r="G12" s="57">
        <v>584560.5</v>
      </c>
      <c r="H12" s="57">
        <v>4339891.9000000004</v>
      </c>
      <c r="I12" s="107">
        <v>2009</v>
      </c>
      <c r="J12" s="107">
        <v>1306</v>
      </c>
      <c r="K12" s="78">
        <v>167</v>
      </c>
      <c r="L12" s="75"/>
      <c r="M12" s="76"/>
      <c r="N12" s="77"/>
      <c r="O12" s="78"/>
      <c r="P12" s="77"/>
      <c r="Q12" s="78"/>
      <c r="R12" s="77"/>
      <c r="S12" s="137">
        <v>7107</v>
      </c>
      <c r="T12" s="76">
        <v>7143</v>
      </c>
      <c r="U12" s="77">
        <v>7231</v>
      </c>
      <c r="V12" s="138">
        <v>7366</v>
      </c>
      <c r="W12" s="138">
        <v>7379</v>
      </c>
      <c r="X12" s="138">
        <v>7424</v>
      </c>
      <c r="Y12" s="138">
        <v>7427</v>
      </c>
      <c r="Z12" s="78">
        <v>7454</v>
      </c>
      <c r="AA12" s="79">
        <v>7468</v>
      </c>
      <c r="AB12" s="41" t="str">
        <f t="shared" si="26"/>
        <v/>
      </c>
      <c r="AC12" s="65" t="str">
        <f t="shared" si="27"/>
        <v/>
      </c>
      <c r="AD12" s="65" t="str">
        <f t="shared" si="28"/>
        <v/>
      </c>
      <c r="AE12" s="65" t="str">
        <f t="shared" si="29"/>
        <v/>
      </c>
      <c r="AF12" s="65" t="str">
        <f t="shared" si="30"/>
        <v/>
      </c>
      <c r="AG12" s="65" t="str">
        <f t="shared" si="31"/>
        <v/>
      </c>
      <c r="AH12" s="65" t="str">
        <f t="shared" si="32"/>
        <v/>
      </c>
      <c r="AI12" s="138">
        <f t="shared" si="33"/>
        <v>-5801</v>
      </c>
      <c r="AJ12" s="65">
        <f t="shared" si="34"/>
        <v>-5837</v>
      </c>
      <c r="AK12" s="65">
        <f t="shared" si="35"/>
        <v>-5925</v>
      </c>
      <c r="AL12" s="138">
        <f t="shared" si="1"/>
        <v>-6060</v>
      </c>
      <c r="AM12" s="138">
        <f t="shared" si="2"/>
        <v>-6073</v>
      </c>
      <c r="AN12" s="138">
        <f t="shared" si="3"/>
        <v>-6118</v>
      </c>
      <c r="AO12" s="138">
        <f t="shared" si="4"/>
        <v>-6121</v>
      </c>
      <c r="AP12" s="107">
        <f t="shared" si="5"/>
        <v>-6148</v>
      </c>
      <c r="AQ12" s="74">
        <f t="shared" si="6"/>
        <v>-6162</v>
      </c>
      <c r="AR12" s="75" t="str">
        <f t="shared" si="7"/>
        <v/>
      </c>
      <c r="AS12" s="76" t="str">
        <f t="shared" si="8"/>
        <v/>
      </c>
      <c r="AT12" s="77" t="str">
        <f t="shared" si="9"/>
        <v/>
      </c>
      <c r="AU12" s="78" t="str">
        <f t="shared" si="10"/>
        <v/>
      </c>
      <c r="AV12" s="77" t="str">
        <f t="shared" si="11"/>
        <v/>
      </c>
      <c r="AW12" s="78" t="str">
        <f t="shared" si="12"/>
        <v/>
      </c>
      <c r="AX12" s="77" t="str">
        <f t="shared" si="13"/>
        <v/>
      </c>
      <c r="AY12" s="137">
        <f t="shared" si="14"/>
        <v>36</v>
      </c>
      <c r="AZ12" s="76">
        <f t="shared" si="15"/>
        <v>88</v>
      </c>
      <c r="BA12" s="41">
        <f t="shared" si="16"/>
        <v>237</v>
      </c>
      <c r="BB12" s="65">
        <f t="shared" si="17"/>
        <v>135</v>
      </c>
      <c r="BC12" s="107">
        <f t="shared" si="18"/>
        <v>102</v>
      </c>
      <c r="BD12" s="65">
        <f t="shared" si="19"/>
        <v>85</v>
      </c>
      <c r="BE12" s="138">
        <f t="shared" si="20"/>
        <v>58</v>
      </c>
      <c r="BF12" s="138">
        <f t="shared" si="21"/>
        <v>13</v>
      </c>
      <c r="BG12" s="138">
        <f t="shared" si="22"/>
        <v>45</v>
      </c>
      <c r="BH12" s="138">
        <f t="shared" si="23"/>
        <v>3</v>
      </c>
      <c r="BI12" s="138">
        <f t="shared" si="24"/>
        <v>27</v>
      </c>
      <c r="BJ12" s="78">
        <f t="shared" si="25"/>
        <v>14</v>
      </c>
      <c r="BL12" s="172"/>
      <c r="BM12" s="163"/>
      <c r="BN12" s="151"/>
    </row>
    <row r="13" spans="1:82" ht="14.25" customHeight="1" x14ac:dyDescent="0.25">
      <c r="A13" s="76">
        <v>4700103013</v>
      </c>
      <c r="B13" s="81">
        <v>1</v>
      </c>
      <c r="C13" s="98" t="s">
        <v>49</v>
      </c>
      <c r="D13" s="107">
        <v>3013</v>
      </c>
      <c r="E13" s="30">
        <v>39.232014999999997</v>
      </c>
      <c r="F13" s="30">
        <v>-80.170850999999999</v>
      </c>
      <c r="G13" s="57">
        <v>571562.9</v>
      </c>
      <c r="H13" s="57">
        <v>4342851.5999999996</v>
      </c>
      <c r="I13" s="107">
        <v>2009</v>
      </c>
      <c r="J13" s="107">
        <v>1380</v>
      </c>
      <c r="K13" s="78">
        <v>136</v>
      </c>
      <c r="L13" s="75"/>
      <c r="M13" s="76"/>
      <c r="N13" s="77"/>
      <c r="O13" s="78"/>
      <c r="P13" s="77"/>
      <c r="Q13" s="78"/>
      <c r="R13" s="77"/>
      <c r="S13" s="137">
        <v>7511</v>
      </c>
      <c r="T13" s="76">
        <v>7543</v>
      </c>
      <c r="U13" s="77">
        <v>7613</v>
      </c>
      <c r="V13" s="138">
        <v>7744</v>
      </c>
      <c r="W13" s="138">
        <v>7782</v>
      </c>
      <c r="X13" s="138">
        <v>7818</v>
      </c>
      <c r="Y13" s="138">
        <v>7818</v>
      </c>
      <c r="Z13" s="78">
        <v>7841</v>
      </c>
      <c r="AA13" s="79">
        <v>7848</v>
      </c>
      <c r="AB13" s="41" t="str">
        <f t="shared" si="26"/>
        <v/>
      </c>
      <c r="AC13" s="65" t="str">
        <f t="shared" si="27"/>
        <v/>
      </c>
      <c r="AD13" s="65" t="str">
        <f t="shared" si="28"/>
        <v/>
      </c>
      <c r="AE13" s="65" t="str">
        <f t="shared" si="29"/>
        <v/>
      </c>
      <c r="AF13" s="65" t="str">
        <f t="shared" si="30"/>
        <v/>
      </c>
      <c r="AG13" s="65" t="str">
        <f t="shared" si="31"/>
        <v/>
      </c>
      <c r="AH13" s="65" t="str">
        <f t="shared" si="32"/>
        <v/>
      </c>
      <c r="AI13" s="138">
        <f t="shared" si="33"/>
        <v>-6131</v>
      </c>
      <c r="AJ13" s="65">
        <f t="shared" si="34"/>
        <v>-6163</v>
      </c>
      <c r="AK13" s="65">
        <f t="shared" si="35"/>
        <v>-6233</v>
      </c>
      <c r="AL13" s="138">
        <f t="shared" si="1"/>
        <v>-6364</v>
      </c>
      <c r="AM13" s="138">
        <f t="shared" si="2"/>
        <v>-6402</v>
      </c>
      <c r="AN13" s="138">
        <f t="shared" si="3"/>
        <v>-6438</v>
      </c>
      <c r="AO13" s="138">
        <f t="shared" si="4"/>
        <v>-6438</v>
      </c>
      <c r="AP13" s="107">
        <f t="shared" si="5"/>
        <v>-6461</v>
      </c>
      <c r="AQ13" s="74">
        <f t="shared" si="6"/>
        <v>-6468</v>
      </c>
      <c r="AR13" s="75" t="str">
        <f t="shared" si="7"/>
        <v/>
      </c>
      <c r="AS13" s="76" t="str">
        <f t="shared" si="8"/>
        <v/>
      </c>
      <c r="AT13" s="77" t="str">
        <f t="shared" si="9"/>
        <v/>
      </c>
      <c r="AU13" s="78" t="str">
        <f t="shared" si="10"/>
        <v/>
      </c>
      <c r="AV13" s="77" t="str">
        <f t="shared" si="11"/>
        <v/>
      </c>
      <c r="AW13" s="78" t="str">
        <f t="shared" si="12"/>
        <v/>
      </c>
      <c r="AX13" s="77" t="str">
        <f t="shared" si="13"/>
        <v/>
      </c>
      <c r="AY13" s="137">
        <f t="shared" si="14"/>
        <v>32</v>
      </c>
      <c r="AZ13" s="76">
        <f t="shared" si="15"/>
        <v>70</v>
      </c>
      <c r="BA13" s="41">
        <f t="shared" si="16"/>
        <v>235</v>
      </c>
      <c r="BB13" s="65">
        <f t="shared" si="17"/>
        <v>131</v>
      </c>
      <c r="BC13" s="107">
        <f t="shared" si="18"/>
        <v>104</v>
      </c>
      <c r="BD13" s="65">
        <f t="shared" si="19"/>
        <v>97</v>
      </c>
      <c r="BE13" s="138">
        <f t="shared" si="20"/>
        <v>74</v>
      </c>
      <c r="BF13" s="138">
        <f t="shared" si="21"/>
        <v>38</v>
      </c>
      <c r="BG13" s="138">
        <f t="shared" si="22"/>
        <v>36</v>
      </c>
      <c r="BH13" s="138">
        <f t="shared" si="23"/>
        <v>0</v>
      </c>
      <c r="BI13" s="138">
        <f t="shared" si="24"/>
        <v>23</v>
      </c>
      <c r="BJ13" s="78">
        <f t="shared" si="25"/>
        <v>7</v>
      </c>
      <c r="BL13" s="172"/>
      <c r="BM13" s="163"/>
      <c r="BN13" s="151"/>
    </row>
    <row r="14" spans="1:82" ht="14.25" customHeight="1" x14ac:dyDescent="0.25">
      <c r="A14" s="76">
        <v>4700103028</v>
      </c>
      <c r="B14" s="81">
        <v>1</v>
      </c>
      <c r="C14" s="98" t="s">
        <v>49</v>
      </c>
      <c r="D14" s="107">
        <v>3028</v>
      </c>
      <c r="E14" s="30">
        <v>39.070070999999999</v>
      </c>
      <c r="F14" s="30">
        <v>-79.962108999999998</v>
      </c>
      <c r="G14" s="57">
        <v>589785.19999999995</v>
      </c>
      <c r="H14" s="57">
        <v>4325065.0999999996</v>
      </c>
      <c r="I14" s="107">
        <v>2009</v>
      </c>
      <c r="J14" s="107">
        <v>1926</v>
      </c>
      <c r="K14" s="78"/>
      <c r="L14" s="75"/>
      <c r="M14" s="76"/>
      <c r="N14" s="77"/>
      <c r="O14" s="78"/>
      <c r="P14" s="77"/>
      <c r="Q14" s="78"/>
      <c r="R14" s="77"/>
      <c r="S14" s="137">
        <v>7382</v>
      </c>
      <c r="T14" s="76">
        <v>7416</v>
      </c>
      <c r="U14" s="77">
        <v>7466</v>
      </c>
      <c r="V14" s="65">
        <v>7632</v>
      </c>
      <c r="W14" s="65">
        <v>7640</v>
      </c>
      <c r="X14" s="65">
        <v>7684</v>
      </c>
      <c r="Y14" s="65">
        <v>7688</v>
      </c>
      <c r="Z14" s="78">
        <v>7718</v>
      </c>
      <c r="AA14" s="79">
        <v>7738</v>
      </c>
      <c r="AB14" s="41" t="str">
        <f t="shared" si="26"/>
        <v/>
      </c>
      <c r="AC14" s="65" t="str">
        <f t="shared" si="27"/>
        <v/>
      </c>
      <c r="AD14" s="65" t="str">
        <f t="shared" si="28"/>
        <v/>
      </c>
      <c r="AE14" s="65" t="str">
        <f t="shared" si="29"/>
        <v/>
      </c>
      <c r="AF14" s="65" t="str">
        <f t="shared" si="30"/>
        <v/>
      </c>
      <c r="AG14" s="65" t="str">
        <f t="shared" si="31"/>
        <v/>
      </c>
      <c r="AH14" s="65" t="str">
        <f t="shared" si="32"/>
        <v/>
      </c>
      <c r="AI14" s="138">
        <f t="shared" si="33"/>
        <v>-5456</v>
      </c>
      <c r="AJ14" s="65">
        <f t="shared" si="34"/>
        <v>-5490</v>
      </c>
      <c r="AK14" s="65">
        <f t="shared" si="35"/>
        <v>-5540</v>
      </c>
      <c r="AL14" s="65">
        <f t="shared" si="1"/>
        <v>-5706</v>
      </c>
      <c r="AM14" s="65">
        <f t="shared" si="2"/>
        <v>-5714</v>
      </c>
      <c r="AN14" s="65">
        <f t="shared" si="3"/>
        <v>-5758</v>
      </c>
      <c r="AO14" s="65">
        <f t="shared" si="4"/>
        <v>-5762</v>
      </c>
      <c r="AP14" s="107">
        <f t="shared" si="5"/>
        <v>-5792</v>
      </c>
      <c r="AQ14" s="74">
        <f t="shared" si="6"/>
        <v>-5812</v>
      </c>
      <c r="AR14" s="75" t="str">
        <f t="shared" si="7"/>
        <v/>
      </c>
      <c r="AS14" s="76" t="str">
        <f t="shared" si="8"/>
        <v/>
      </c>
      <c r="AT14" s="77" t="str">
        <f t="shared" si="9"/>
        <v/>
      </c>
      <c r="AU14" s="78" t="str">
        <f t="shared" si="10"/>
        <v/>
      </c>
      <c r="AV14" s="77" t="str">
        <f t="shared" si="11"/>
        <v/>
      </c>
      <c r="AW14" s="78" t="str">
        <f t="shared" si="12"/>
        <v/>
      </c>
      <c r="AX14" s="77" t="str">
        <f t="shared" si="13"/>
        <v/>
      </c>
      <c r="AY14" s="137">
        <f t="shared" si="14"/>
        <v>34</v>
      </c>
      <c r="AZ14" s="76">
        <f t="shared" si="15"/>
        <v>50</v>
      </c>
      <c r="BA14" s="41">
        <f t="shared" si="16"/>
        <v>272</v>
      </c>
      <c r="BB14" s="65">
        <f t="shared" si="17"/>
        <v>166</v>
      </c>
      <c r="BC14" s="107">
        <f t="shared" si="18"/>
        <v>106</v>
      </c>
      <c r="BD14" s="65">
        <f t="shared" si="19"/>
        <v>82</v>
      </c>
      <c r="BE14" s="65">
        <f t="shared" si="20"/>
        <v>52</v>
      </c>
      <c r="BF14" s="65">
        <f t="shared" si="21"/>
        <v>8</v>
      </c>
      <c r="BG14" s="65">
        <f t="shared" si="22"/>
        <v>44</v>
      </c>
      <c r="BH14" s="65">
        <f t="shared" si="23"/>
        <v>4</v>
      </c>
      <c r="BI14" s="65">
        <f t="shared" si="24"/>
        <v>30</v>
      </c>
      <c r="BJ14" s="78">
        <f t="shared" si="25"/>
        <v>20</v>
      </c>
      <c r="BL14" s="172"/>
      <c r="BM14" s="163"/>
      <c r="BN14" s="151"/>
      <c r="BP14" s="183" t="s">
        <v>264</v>
      </c>
    </row>
    <row r="15" spans="1:82" ht="14.25" customHeight="1" x14ac:dyDescent="0.25">
      <c r="A15" s="76">
        <v>4700103072</v>
      </c>
      <c r="B15" s="81">
        <v>1</v>
      </c>
      <c r="C15" s="98" t="s">
        <v>49</v>
      </c>
      <c r="D15" s="107">
        <v>3072</v>
      </c>
      <c r="E15" s="30">
        <v>39.185678000000003</v>
      </c>
      <c r="F15" s="30">
        <v>-80.027373999999995</v>
      </c>
      <c r="G15" s="57">
        <v>584001.6</v>
      </c>
      <c r="H15" s="57">
        <v>4337832.3</v>
      </c>
      <c r="I15" s="107">
        <v>2009</v>
      </c>
      <c r="J15" s="107">
        <v>1306</v>
      </c>
      <c r="K15" s="78"/>
      <c r="L15" s="75"/>
      <c r="M15" s="76"/>
      <c r="N15" s="77"/>
      <c r="O15" s="78"/>
      <c r="P15" s="77"/>
      <c r="Q15" s="78"/>
      <c r="R15" s="77"/>
      <c r="S15" s="137">
        <v>7074</v>
      </c>
      <c r="T15" s="76">
        <v>7108</v>
      </c>
      <c r="U15" s="77">
        <v>7195</v>
      </c>
      <c r="V15" s="138">
        <v>7338</v>
      </c>
      <c r="W15" s="138">
        <v>7354</v>
      </c>
      <c r="X15" s="138">
        <v>7400</v>
      </c>
      <c r="Y15" s="138">
        <v>7404</v>
      </c>
      <c r="Z15" s="78">
        <v>7432</v>
      </c>
      <c r="AA15" s="79">
        <v>7444</v>
      </c>
      <c r="AB15" s="41" t="str">
        <f t="shared" si="26"/>
        <v/>
      </c>
      <c r="AC15" s="65" t="str">
        <f t="shared" si="27"/>
        <v/>
      </c>
      <c r="AD15" s="65" t="str">
        <f t="shared" si="28"/>
        <v/>
      </c>
      <c r="AE15" s="65" t="str">
        <f t="shared" si="29"/>
        <v/>
      </c>
      <c r="AF15" s="65" t="str">
        <f t="shared" si="30"/>
        <v/>
      </c>
      <c r="AG15" s="65" t="str">
        <f t="shared" si="31"/>
        <v/>
      </c>
      <c r="AH15" s="65" t="str">
        <f t="shared" si="32"/>
        <v/>
      </c>
      <c r="AI15" s="138">
        <f t="shared" si="33"/>
        <v>-5768</v>
      </c>
      <c r="AJ15" s="65">
        <f t="shared" si="34"/>
        <v>-5802</v>
      </c>
      <c r="AK15" s="65">
        <f t="shared" si="35"/>
        <v>-5889</v>
      </c>
      <c r="AL15" s="138">
        <f t="shared" si="1"/>
        <v>-6032</v>
      </c>
      <c r="AM15" s="138">
        <f t="shared" si="2"/>
        <v>-6048</v>
      </c>
      <c r="AN15" s="138">
        <f t="shared" si="3"/>
        <v>-6094</v>
      </c>
      <c r="AO15" s="138">
        <f t="shared" si="4"/>
        <v>-6098</v>
      </c>
      <c r="AP15" s="107">
        <f t="shared" si="5"/>
        <v>-6126</v>
      </c>
      <c r="AQ15" s="74">
        <f t="shared" si="6"/>
        <v>-6138</v>
      </c>
      <c r="AR15" s="75" t="str">
        <f t="shared" si="7"/>
        <v/>
      </c>
      <c r="AS15" s="76" t="str">
        <f t="shared" si="8"/>
        <v/>
      </c>
      <c r="AT15" s="77" t="str">
        <f t="shared" si="9"/>
        <v/>
      </c>
      <c r="AU15" s="78" t="str">
        <f t="shared" si="10"/>
        <v/>
      </c>
      <c r="AV15" s="77" t="str">
        <f t="shared" si="11"/>
        <v/>
      </c>
      <c r="AW15" s="78" t="str">
        <f t="shared" si="12"/>
        <v/>
      </c>
      <c r="AX15" s="77" t="str">
        <f t="shared" si="13"/>
        <v/>
      </c>
      <c r="AY15" s="137">
        <f t="shared" si="14"/>
        <v>34</v>
      </c>
      <c r="AZ15" s="76">
        <f t="shared" si="15"/>
        <v>87</v>
      </c>
      <c r="BA15" s="41">
        <f t="shared" si="16"/>
        <v>249</v>
      </c>
      <c r="BB15" s="65">
        <f t="shared" si="17"/>
        <v>143</v>
      </c>
      <c r="BC15" s="107">
        <f t="shared" si="18"/>
        <v>106</v>
      </c>
      <c r="BD15" s="65">
        <f t="shared" si="19"/>
        <v>90</v>
      </c>
      <c r="BE15" s="138">
        <f t="shared" si="20"/>
        <v>62</v>
      </c>
      <c r="BF15" s="138">
        <f t="shared" si="21"/>
        <v>16</v>
      </c>
      <c r="BG15" s="138">
        <f t="shared" si="22"/>
        <v>46</v>
      </c>
      <c r="BH15" s="138">
        <f t="shared" si="23"/>
        <v>4</v>
      </c>
      <c r="BI15" s="138">
        <f t="shared" si="24"/>
        <v>28</v>
      </c>
      <c r="BJ15" s="78">
        <f t="shared" si="25"/>
        <v>12</v>
      </c>
      <c r="BL15" s="172"/>
      <c r="BM15" s="163"/>
      <c r="BN15" s="151"/>
    </row>
    <row r="16" spans="1:82" ht="14.25" customHeight="1" thickBot="1" x14ac:dyDescent="0.3">
      <c r="A16" s="88">
        <v>4700103141</v>
      </c>
      <c r="B16" s="24">
        <v>1</v>
      </c>
      <c r="C16" s="97" t="s">
        <v>49</v>
      </c>
      <c r="D16" s="108">
        <v>3141</v>
      </c>
      <c r="E16" s="94">
        <v>39.240333</v>
      </c>
      <c r="F16" s="94">
        <v>-79.931888999999998</v>
      </c>
      <c r="G16" s="95">
        <v>592177</v>
      </c>
      <c r="H16" s="95">
        <v>4343990.7</v>
      </c>
      <c r="I16" s="108">
        <v>2010</v>
      </c>
      <c r="J16" s="108">
        <v>1594</v>
      </c>
      <c r="K16" s="90"/>
      <c r="L16" s="87"/>
      <c r="M16" s="88"/>
      <c r="N16" s="89"/>
      <c r="O16" s="90"/>
      <c r="P16" s="89"/>
      <c r="Q16" s="90"/>
      <c r="R16" s="89"/>
      <c r="S16" s="143">
        <v>7474</v>
      </c>
      <c r="T16" s="88">
        <v>7498</v>
      </c>
      <c r="U16" s="89">
        <v>7559</v>
      </c>
      <c r="V16" s="85">
        <v>7756</v>
      </c>
      <c r="W16" s="85">
        <v>7764</v>
      </c>
      <c r="X16" s="85">
        <v>7804</v>
      </c>
      <c r="Y16" s="85">
        <v>7810</v>
      </c>
      <c r="Z16" s="90">
        <v>7838</v>
      </c>
      <c r="AA16" s="91">
        <v>7858</v>
      </c>
      <c r="AB16" s="56" t="str">
        <f t="shared" si="26"/>
        <v/>
      </c>
      <c r="AC16" s="85" t="str">
        <f t="shared" si="27"/>
        <v/>
      </c>
      <c r="AD16" s="85" t="str">
        <f t="shared" si="28"/>
        <v/>
      </c>
      <c r="AE16" s="85" t="str">
        <f t="shared" si="29"/>
        <v/>
      </c>
      <c r="AF16" s="85" t="str">
        <f t="shared" si="30"/>
        <v/>
      </c>
      <c r="AG16" s="85" t="str">
        <f t="shared" si="31"/>
        <v/>
      </c>
      <c r="AH16" s="85" t="str">
        <f t="shared" si="32"/>
        <v/>
      </c>
      <c r="AI16" s="144">
        <f t="shared" si="33"/>
        <v>-5880</v>
      </c>
      <c r="AJ16" s="85">
        <f t="shared" si="34"/>
        <v>-5904</v>
      </c>
      <c r="AK16" s="85">
        <f t="shared" si="35"/>
        <v>-5965</v>
      </c>
      <c r="AL16" s="85">
        <f t="shared" si="1"/>
        <v>-6162</v>
      </c>
      <c r="AM16" s="85">
        <f t="shared" si="2"/>
        <v>-6170</v>
      </c>
      <c r="AN16" s="85">
        <f t="shared" si="3"/>
        <v>-6210</v>
      </c>
      <c r="AO16" s="85">
        <f t="shared" si="4"/>
        <v>-6216</v>
      </c>
      <c r="AP16" s="108">
        <f t="shared" si="5"/>
        <v>-6244</v>
      </c>
      <c r="AQ16" s="86">
        <f t="shared" si="6"/>
        <v>-6264</v>
      </c>
      <c r="AR16" s="87" t="str">
        <f t="shared" si="7"/>
        <v/>
      </c>
      <c r="AS16" s="88" t="str">
        <f t="shared" si="8"/>
        <v/>
      </c>
      <c r="AT16" s="89" t="str">
        <f t="shared" si="9"/>
        <v/>
      </c>
      <c r="AU16" s="90" t="str">
        <f t="shared" si="10"/>
        <v/>
      </c>
      <c r="AV16" s="89" t="str">
        <f t="shared" si="11"/>
        <v/>
      </c>
      <c r="AW16" s="90" t="str">
        <f t="shared" si="12"/>
        <v/>
      </c>
      <c r="AX16" s="89" t="str">
        <f t="shared" si="13"/>
        <v/>
      </c>
      <c r="AY16" s="143">
        <f t="shared" si="14"/>
        <v>24</v>
      </c>
      <c r="AZ16" s="88">
        <f t="shared" si="15"/>
        <v>61</v>
      </c>
      <c r="BA16" s="56">
        <f t="shared" si="16"/>
        <v>299</v>
      </c>
      <c r="BB16" s="85">
        <f t="shared" si="17"/>
        <v>197</v>
      </c>
      <c r="BC16" s="108">
        <f t="shared" si="18"/>
        <v>102</v>
      </c>
      <c r="BD16" s="85">
        <f t="shared" si="19"/>
        <v>76</v>
      </c>
      <c r="BE16" s="85">
        <f t="shared" si="20"/>
        <v>48</v>
      </c>
      <c r="BF16" s="85">
        <f t="shared" si="21"/>
        <v>8</v>
      </c>
      <c r="BG16" s="85">
        <f t="shared" si="22"/>
        <v>40</v>
      </c>
      <c r="BH16" s="85">
        <f t="shared" si="23"/>
        <v>6</v>
      </c>
      <c r="BI16" s="85">
        <f t="shared" si="24"/>
        <v>28</v>
      </c>
      <c r="BJ16" s="90">
        <f t="shared" si="25"/>
        <v>20</v>
      </c>
      <c r="BL16" s="173"/>
      <c r="BM16" s="158"/>
      <c r="BN16" s="152"/>
    </row>
    <row r="17" spans="1:66" ht="14.25" customHeight="1" x14ac:dyDescent="0.25">
      <c r="A17" s="7">
        <v>4700500075</v>
      </c>
      <c r="B17" s="161">
        <v>5</v>
      </c>
      <c r="C17" s="110" t="s">
        <v>50</v>
      </c>
      <c r="D17" s="109">
        <v>75</v>
      </c>
      <c r="E17" s="112">
        <v>38.132244</v>
      </c>
      <c r="F17" s="112">
        <v>-81.937265999999994</v>
      </c>
      <c r="G17" s="113">
        <v>417857.7</v>
      </c>
      <c r="H17" s="113">
        <v>4220902.8</v>
      </c>
      <c r="I17" s="109">
        <v>2007</v>
      </c>
      <c r="J17" s="109">
        <v>1205</v>
      </c>
      <c r="K17" s="72"/>
      <c r="L17" s="6">
        <v>3648</v>
      </c>
      <c r="M17" s="7">
        <v>4031</v>
      </c>
      <c r="N17" s="8">
        <v>4177</v>
      </c>
      <c r="O17" s="72">
        <v>4384</v>
      </c>
      <c r="P17" s="8">
        <v>4522</v>
      </c>
      <c r="Q17" s="72">
        <v>4573</v>
      </c>
      <c r="R17" s="8">
        <v>4578</v>
      </c>
      <c r="S17" s="72">
        <v>4578</v>
      </c>
      <c r="T17" s="7">
        <v>4578</v>
      </c>
      <c r="U17" s="8">
        <v>4578</v>
      </c>
      <c r="V17" s="142">
        <v>4582</v>
      </c>
      <c r="W17" s="142">
        <v>4594</v>
      </c>
      <c r="X17" s="142">
        <v>4605</v>
      </c>
      <c r="Y17" s="142">
        <v>4605</v>
      </c>
      <c r="Z17" s="72">
        <v>4612</v>
      </c>
      <c r="AA17" s="9">
        <v>4618</v>
      </c>
      <c r="AB17" s="50">
        <f t="shared" si="26"/>
        <v>-2443</v>
      </c>
      <c r="AC17" s="17">
        <f t="shared" si="27"/>
        <v>-2826</v>
      </c>
      <c r="AD17" s="17">
        <f t="shared" si="28"/>
        <v>-2972</v>
      </c>
      <c r="AE17" s="17">
        <f t="shared" si="29"/>
        <v>-3179</v>
      </c>
      <c r="AF17" s="17">
        <f t="shared" si="30"/>
        <v>-3317</v>
      </c>
      <c r="AG17" s="17">
        <f t="shared" si="31"/>
        <v>-3368</v>
      </c>
      <c r="AH17" s="17">
        <f t="shared" si="32"/>
        <v>-3373</v>
      </c>
      <c r="AI17" s="17">
        <f t="shared" si="33"/>
        <v>-3373</v>
      </c>
      <c r="AJ17" s="17">
        <f t="shared" si="34"/>
        <v>-3373</v>
      </c>
      <c r="AK17" s="17">
        <f t="shared" si="35"/>
        <v>-3373</v>
      </c>
      <c r="AL17" s="142">
        <f t="shared" si="1"/>
        <v>-3377</v>
      </c>
      <c r="AM17" s="142">
        <f t="shared" si="2"/>
        <v>-3389</v>
      </c>
      <c r="AN17" s="142">
        <f t="shared" si="3"/>
        <v>-3400</v>
      </c>
      <c r="AO17" s="142">
        <f t="shared" si="4"/>
        <v>-3400</v>
      </c>
      <c r="AP17" s="109">
        <f t="shared" si="5"/>
        <v>-3407</v>
      </c>
      <c r="AQ17" s="47">
        <f t="shared" si="6"/>
        <v>-3413</v>
      </c>
      <c r="AR17" s="6">
        <f t="shared" si="7"/>
        <v>383</v>
      </c>
      <c r="AS17" s="7">
        <f t="shared" si="8"/>
        <v>146</v>
      </c>
      <c r="AT17" s="8">
        <f t="shared" si="9"/>
        <v>207</v>
      </c>
      <c r="AU17" s="72">
        <f t="shared" si="10"/>
        <v>138</v>
      </c>
      <c r="AV17" s="8">
        <f t="shared" si="11"/>
        <v>51</v>
      </c>
      <c r="AW17" s="72">
        <f t="shared" si="12"/>
        <v>5</v>
      </c>
      <c r="AX17" s="8">
        <f t="shared" si="13"/>
        <v>0</v>
      </c>
      <c r="AY17" s="72">
        <f t="shared" si="14"/>
        <v>0</v>
      </c>
      <c r="AZ17" s="7">
        <f t="shared" si="15"/>
        <v>0</v>
      </c>
      <c r="BA17" s="50">
        <f t="shared" si="16"/>
        <v>40</v>
      </c>
      <c r="BB17" s="17">
        <f t="shared" si="17"/>
        <v>4</v>
      </c>
      <c r="BC17" s="109">
        <f t="shared" si="18"/>
        <v>36</v>
      </c>
      <c r="BD17" s="17">
        <f t="shared" si="19"/>
        <v>30</v>
      </c>
      <c r="BE17" s="142">
        <f t="shared" si="20"/>
        <v>23</v>
      </c>
      <c r="BF17" s="142">
        <f t="shared" si="21"/>
        <v>12</v>
      </c>
      <c r="BG17" s="142">
        <f t="shared" si="22"/>
        <v>11</v>
      </c>
      <c r="BH17" s="142">
        <f t="shared" si="23"/>
        <v>0</v>
      </c>
      <c r="BI17" s="142">
        <f t="shared" si="24"/>
        <v>7</v>
      </c>
      <c r="BJ17" s="72">
        <f t="shared" si="25"/>
        <v>6</v>
      </c>
      <c r="BL17" s="175"/>
      <c r="BM17" s="164"/>
      <c r="BN17" s="176"/>
    </row>
    <row r="18" spans="1:66" ht="14.25" customHeight="1" x14ac:dyDescent="0.25">
      <c r="A18" s="76">
        <v>4700500885</v>
      </c>
      <c r="B18" s="81">
        <v>5</v>
      </c>
      <c r="C18" s="98" t="s">
        <v>50</v>
      </c>
      <c r="D18" s="107">
        <v>885</v>
      </c>
      <c r="E18" s="30">
        <v>37.954231</v>
      </c>
      <c r="F18" s="30">
        <v>-81.747373999999994</v>
      </c>
      <c r="G18" s="57">
        <v>434341.3</v>
      </c>
      <c r="H18" s="57">
        <v>4201000.3</v>
      </c>
      <c r="I18" s="107">
        <v>2008</v>
      </c>
      <c r="J18" s="107">
        <v>1137</v>
      </c>
      <c r="K18" s="78">
        <v>121</v>
      </c>
      <c r="L18" s="75">
        <v>4461</v>
      </c>
      <c r="M18" s="76">
        <v>4699</v>
      </c>
      <c r="N18" s="77">
        <v>4849</v>
      </c>
      <c r="O18" s="78">
        <v>5091</v>
      </c>
      <c r="P18" s="77">
        <v>5244</v>
      </c>
      <c r="Q18" s="78">
        <v>5352</v>
      </c>
      <c r="R18" s="77">
        <v>5366</v>
      </c>
      <c r="S18" s="78">
        <v>5375</v>
      </c>
      <c r="T18" s="76">
        <v>5375</v>
      </c>
      <c r="U18" s="77">
        <v>5375</v>
      </c>
      <c r="V18" s="138">
        <v>5375</v>
      </c>
      <c r="W18" s="138">
        <v>5386</v>
      </c>
      <c r="X18" s="138">
        <v>5399</v>
      </c>
      <c r="Y18" s="138">
        <v>5403</v>
      </c>
      <c r="Z18" s="78">
        <v>5409</v>
      </c>
      <c r="AA18" s="79">
        <v>5409</v>
      </c>
      <c r="AB18" s="41">
        <f t="shared" si="26"/>
        <v>-3324</v>
      </c>
      <c r="AC18" s="65">
        <f t="shared" si="27"/>
        <v>-3562</v>
      </c>
      <c r="AD18" s="65">
        <f t="shared" si="28"/>
        <v>-3712</v>
      </c>
      <c r="AE18" s="65">
        <f t="shared" si="29"/>
        <v>-3954</v>
      </c>
      <c r="AF18" s="65">
        <f t="shared" si="30"/>
        <v>-4107</v>
      </c>
      <c r="AG18" s="65">
        <f t="shared" si="31"/>
        <v>-4215</v>
      </c>
      <c r="AH18" s="65">
        <f t="shared" si="32"/>
        <v>-4229</v>
      </c>
      <c r="AI18" s="65">
        <f t="shared" si="33"/>
        <v>-4238</v>
      </c>
      <c r="AJ18" s="65">
        <f t="shared" si="34"/>
        <v>-4238</v>
      </c>
      <c r="AK18" s="65">
        <f t="shared" si="35"/>
        <v>-4238</v>
      </c>
      <c r="AL18" s="138">
        <f t="shared" si="1"/>
        <v>-4238</v>
      </c>
      <c r="AM18" s="138">
        <f t="shared" si="2"/>
        <v>-4249</v>
      </c>
      <c r="AN18" s="138">
        <f t="shared" si="3"/>
        <v>-4262</v>
      </c>
      <c r="AO18" s="138">
        <f t="shared" si="4"/>
        <v>-4266</v>
      </c>
      <c r="AP18" s="107">
        <f t="shared" si="5"/>
        <v>-4272</v>
      </c>
      <c r="AQ18" s="74">
        <f t="shared" si="6"/>
        <v>-4272</v>
      </c>
      <c r="AR18" s="75">
        <f t="shared" si="7"/>
        <v>238</v>
      </c>
      <c r="AS18" s="76">
        <f t="shared" si="8"/>
        <v>150</v>
      </c>
      <c r="AT18" s="77">
        <f t="shared" si="9"/>
        <v>242</v>
      </c>
      <c r="AU18" s="78">
        <f t="shared" si="10"/>
        <v>153</v>
      </c>
      <c r="AV18" s="77">
        <f t="shared" si="11"/>
        <v>108</v>
      </c>
      <c r="AW18" s="78">
        <f t="shared" si="12"/>
        <v>14</v>
      </c>
      <c r="AX18" s="77">
        <f t="shared" si="13"/>
        <v>9</v>
      </c>
      <c r="AY18" s="78">
        <f t="shared" si="14"/>
        <v>0</v>
      </c>
      <c r="AZ18" s="76">
        <f t="shared" si="15"/>
        <v>0</v>
      </c>
      <c r="BA18" s="41">
        <f t="shared" si="16"/>
        <v>0</v>
      </c>
      <c r="BB18" s="65">
        <f t="shared" si="17"/>
        <v>0</v>
      </c>
      <c r="BC18" s="107">
        <f t="shared" si="18"/>
        <v>34</v>
      </c>
      <c r="BD18" s="65">
        <f t="shared" si="19"/>
        <v>30</v>
      </c>
      <c r="BE18" s="138">
        <f t="shared" si="20"/>
        <v>24</v>
      </c>
      <c r="BF18" s="138">
        <f t="shared" si="21"/>
        <v>11</v>
      </c>
      <c r="BG18" s="138">
        <f t="shared" si="22"/>
        <v>13</v>
      </c>
      <c r="BH18" s="138">
        <f t="shared" si="23"/>
        <v>4</v>
      </c>
      <c r="BI18" s="138">
        <f t="shared" si="24"/>
        <v>6</v>
      </c>
      <c r="BJ18" s="78">
        <f t="shared" si="25"/>
        <v>0</v>
      </c>
      <c r="BL18" s="172"/>
      <c r="BM18" s="163"/>
      <c r="BN18" s="151"/>
    </row>
    <row r="19" spans="1:66" ht="14.25" customHeight="1" x14ac:dyDescent="0.25">
      <c r="A19" s="76">
        <v>4700501021</v>
      </c>
      <c r="B19" s="81">
        <v>5</v>
      </c>
      <c r="C19" s="98" t="s">
        <v>50</v>
      </c>
      <c r="D19" s="107">
        <v>1021</v>
      </c>
      <c r="E19" s="30">
        <v>37.998944999999999</v>
      </c>
      <c r="F19" s="30">
        <v>-81.646466000000004</v>
      </c>
      <c r="G19" s="57">
        <v>443240.9</v>
      </c>
      <c r="H19" s="57">
        <v>4205895.0999999996</v>
      </c>
      <c r="I19" s="107">
        <v>1971</v>
      </c>
      <c r="J19" s="107">
        <v>1299</v>
      </c>
      <c r="K19" s="78"/>
      <c r="L19" s="75">
        <v>4697</v>
      </c>
      <c r="M19" s="76">
        <v>4905</v>
      </c>
      <c r="N19" s="77">
        <v>5060</v>
      </c>
      <c r="O19" s="78">
        <v>5328</v>
      </c>
      <c r="P19" s="77">
        <v>5498</v>
      </c>
      <c r="Q19" s="78">
        <v>5629</v>
      </c>
      <c r="R19" s="77">
        <v>5639</v>
      </c>
      <c r="S19" s="78">
        <v>5652</v>
      </c>
      <c r="T19" s="76">
        <v>5652</v>
      </c>
      <c r="U19" s="77">
        <v>5652</v>
      </c>
      <c r="V19" s="138">
        <v>5653</v>
      </c>
      <c r="W19" s="138">
        <v>5661</v>
      </c>
      <c r="X19" s="138">
        <v>5676</v>
      </c>
      <c r="Y19" s="138">
        <v>5677</v>
      </c>
      <c r="Z19" s="78">
        <v>5685</v>
      </c>
      <c r="AA19" s="79">
        <v>5685</v>
      </c>
      <c r="AB19" s="41">
        <f t="shared" si="26"/>
        <v>-3398</v>
      </c>
      <c r="AC19" s="65">
        <f t="shared" si="27"/>
        <v>-3606</v>
      </c>
      <c r="AD19" s="65">
        <f t="shared" si="28"/>
        <v>-3761</v>
      </c>
      <c r="AE19" s="65">
        <f t="shared" si="29"/>
        <v>-4029</v>
      </c>
      <c r="AF19" s="65">
        <f t="shared" si="30"/>
        <v>-4199</v>
      </c>
      <c r="AG19" s="65">
        <f t="shared" si="31"/>
        <v>-4330</v>
      </c>
      <c r="AH19" s="65">
        <f t="shared" si="32"/>
        <v>-4340</v>
      </c>
      <c r="AI19" s="65">
        <f t="shared" si="33"/>
        <v>-4353</v>
      </c>
      <c r="AJ19" s="65">
        <f t="shared" si="34"/>
        <v>-4353</v>
      </c>
      <c r="AK19" s="65">
        <f t="shared" si="35"/>
        <v>-4353</v>
      </c>
      <c r="AL19" s="138">
        <f t="shared" si="1"/>
        <v>-4354</v>
      </c>
      <c r="AM19" s="138">
        <f t="shared" si="2"/>
        <v>-4362</v>
      </c>
      <c r="AN19" s="138">
        <f t="shared" si="3"/>
        <v>-4377</v>
      </c>
      <c r="AO19" s="138">
        <f t="shared" si="4"/>
        <v>-4378</v>
      </c>
      <c r="AP19" s="107">
        <f t="shared" si="5"/>
        <v>-4386</v>
      </c>
      <c r="AQ19" s="74">
        <f t="shared" si="6"/>
        <v>-4386</v>
      </c>
      <c r="AR19" s="75">
        <f t="shared" si="7"/>
        <v>208</v>
      </c>
      <c r="AS19" s="76">
        <f t="shared" si="8"/>
        <v>155</v>
      </c>
      <c r="AT19" s="77">
        <f t="shared" si="9"/>
        <v>268</v>
      </c>
      <c r="AU19" s="78">
        <f t="shared" si="10"/>
        <v>170</v>
      </c>
      <c r="AV19" s="77">
        <f t="shared" si="11"/>
        <v>131</v>
      </c>
      <c r="AW19" s="78">
        <f t="shared" si="12"/>
        <v>10</v>
      </c>
      <c r="AX19" s="77">
        <f t="shared" si="13"/>
        <v>13</v>
      </c>
      <c r="AY19" s="78">
        <f t="shared" si="14"/>
        <v>0</v>
      </c>
      <c r="AZ19" s="76">
        <f t="shared" si="15"/>
        <v>0</v>
      </c>
      <c r="BA19" s="41">
        <f t="shared" si="16"/>
        <v>33</v>
      </c>
      <c r="BB19" s="65">
        <f t="shared" si="17"/>
        <v>1</v>
      </c>
      <c r="BC19" s="107">
        <f t="shared" si="18"/>
        <v>32</v>
      </c>
      <c r="BD19" s="65">
        <f t="shared" si="19"/>
        <v>31</v>
      </c>
      <c r="BE19" s="138">
        <f t="shared" si="20"/>
        <v>23</v>
      </c>
      <c r="BF19" s="138">
        <f t="shared" si="21"/>
        <v>8</v>
      </c>
      <c r="BG19" s="138">
        <f t="shared" si="22"/>
        <v>15</v>
      </c>
      <c r="BH19" s="138">
        <f t="shared" si="23"/>
        <v>1</v>
      </c>
      <c r="BI19" s="138">
        <f t="shared" si="24"/>
        <v>8</v>
      </c>
      <c r="BJ19" s="78">
        <f t="shared" si="25"/>
        <v>0</v>
      </c>
      <c r="BL19" s="172"/>
      <c r="BM19" s="163"/>
      <c r="BN19" s="151"/>
    </row>
    <row r="20" spans="1:66" ht="14.25" customHeight="1" x14ac:dyDescent="0.25">
      <c r="A20" s="76">
        <v>4700501059</v>
      </c>
      <c r="B20" s="81">
        <v>5</v>
      </c>
      <c r="C20" s="98" t="s">
        <v>50</v>
      </c>
      <c r="D20" s="107">
        <v>1059</v>
      </c>
      <c r="E20" s="30">
        <v>38.020881000000003</v>
      </c>
      <c r="F20" s="30">
        <v>-81.863431000000006</v>
      </c>
      <c r="G20" s="57">
        <v>424213.9</v>
      </c>
      <c r="H20" s="57">
        <v>4208483.5999999996</v>
      </c>
      <c r="I20" s="107">
        <v>1976</v>
      </c>
      <c r="J20" s="107">
        <v>1023</v>
      </c>
      <c r="K20" s="78"/>
      <c r="L20" s="75">
        <v>3313</v>
      </c>
      <c r="M20" s="76">
        <v>3580</v>
      </c>
      <c r="N20" s="77">
        <v>3727</v>
      </c>
      <c r="O20" s="78">
        <v>3951</v>
      </c>
      <c r="P20" s="77">
        <v>4061</v>
      </c>
      <c r="Q20" s="78">
        <v>4174</v>
      </c>
      <c r="R20" s="77">
        <v>4180</v>
      </c>
      <c r="S20" s="78">
        <v>4190</v>
      </c>
      <c r="T20" s="76">
        <v>4190</v>
      </c>
      <c r="U20" s="77">
        <v>4190</v>
      </c>
      <c r="V20" s="138">
        <v>4194</v>
      </c>
      <c r="W20" s="138">
        <v>4204</v>
      </c>
      <c r="X20" s="138">
        <v>4217</v>
      </c>
      <c r="Y20" s="138">
        <v>4217</v>
      </c>
      <c r="Z20" s="78">
        <v>4232</v>
      </c>
      <c r="AA20" s="79">
        <v>4232</v>
      </c>
      <c r="AB20" s="41">
        <f t="shared" si="26"/>
        <v>-2290</v>
      </c>
      <c r="AC20" s="65">
        <f t="shared" si="27"/>
        <v>-2557</v>
      </c>
      <c r="AD20" s="65">
        <f t="shared" si="28"/>
        <v>-2704</v>
      </c>
      <c r="AE20" s="65">
        <f t="shared" si="29"/>
        <v>-2928</v>
      </c>
      <c r="AF20" s="65">
        <f t="shared" si="30"/>
        <v>-3038</v>
      </c>
      <c r="AG20" s="65">
        <f t="shared" si="31"/>
        <v>-3151</v>
      </c>
      <c r="AH20" s="65">
        <f t="shared" si="32"/>
        <v>-3157</v>
      </c>
      <c r="AI20" s="65">
        <f t="shared" si="33"/>
        <v>-3167</v>
      </c>
      <c r="AJ20" s="65">
        <f t="shared" si="34"/>
        <v>-3167</v>
      </c>
      <c r="AK20" s="65">
        <f t="shared" si="35"/>
        <v>-3167</v>
      </c>
      <c r="AL20" s="138">
        <f t="shared" si="1"/>
        <v>-3171</v>
      </c>
      <c r="AM20" s="138">
        <f t="shared" si="2"/>
        <v>-3181</v>
      </c>
      <c r="AN20" s="138">
        <f t="shared" si="3"/>
        <v>-3194</v>
      </c>
      <c r="AO20" s="138">
        <f t="shared" si="4"/>
        <v>-3194</v>
      </c>
      <c r="AP20" s="107">
        <f t="shared" si="5"/>
        <v>-3209</v>
      </c>
      <c r="AQ20" s="74">
        <f t="shared" si="6"/>
        <v>-3209</v>
      </c>
      <c r="AR20" s="75">
        <f t="shared" si="7"/>
        <v>267</v>
      </c>
      <c r="AS20" s="76">
        <f t="shared" si="8"/>
        <v>147</v>
      </c>
      <c r="AT20" s="77">
        <f t="shared" si="9"/>
        <v>224</v>
      </c>
      <c r="AU20" s="78">
        <f t="shared" si="10"/>
        <v>110</v>
      </c>
      <c r="AV20" s="77">
        <f t="shared" si="11"/>
        <v>113</v>
      </c>
      <c r="AW20" s="78">
        <f t="shared" si="12"/>
        <v>6</v>
      </c>
      <c r="AX20" s="77">
        <f t="shared" si="13"/>
        <v>10</v>
      </c>
      <c r="AY20" s="78">
        <f t="shared" si="14"/>
        <v>0</v>
      </c>
      <c r="AZ20" s="76">
        <f t="shared" si="15"/>
        <v>0</v>
      </c>
      <c r="BA20" s="41">
        <f t="shared" si="16"/>
        <v>42</v>
      </c>
      <c r="BB20" s="65">
        <f t="shared" si="17"/>
        <v>4</v>
      </c>
      <c r="BC20" s="107">
        <f t="shared" si="18"/>
        <v>38</v>
      </c>
      <c r="BD20" s="65">
        <f t="shared" si="19"/>
        <v>38</v>
      </c>
      <c r="BE20" s="138">
        <f t="shared" si="20"/>
        <v>23</v>
      </c>
      <c r="BF20" s="138">
        <f t="shared" si="21"/>
        <v>10</v>
      </c>
      <c r="BG20" s="138">
        <f t="shared" si="22"/>
        <v>13</v>
      </c>
      <c r="BH20" s="138">
        <f t="shared" si="23"/>
        <v>0</v>
      </c>
      <c r="BI20" s="138">
        <f t="shared" si="24"/>
        <v>15</v>
      </c>
      <c r="BJ20" s="78">
        <f t="shared" si="25"/>
        <v>0</v>
      </c>
      <c r="BL20" s="172"/>
      <c r="BM20" s="163"/>
      <c r="BN20" s="151"/>
    </row>
    <row r="21" spans="1:66" ht="14.25" customHeight="1" x14ac:dyDescent="0.25">
      <c r="A21" s="76">
        <v>4700501397</v>
      </c>
      <c r="B21" s="81">
        <v>5</v>
      </c>
      <c r="C21" s="98" t="s">
        <v>50</v>
      </c>
      <c r="D21" s="107">
        <v>1397</v>
      </c>
      <c r="E21" s="30">
        <v>38.032093000000003</v>
      </c>
      <c r="F21" s="30">
        <v>-81.544385000000005</v>
      </c>
      <c r="G21" s="57">
        <v>452225.1</v>
      </c>
      <c r="H21" s="57">
        <v>4209515.5999999996</v>
      </c>
      <c r="I21" s="107">
        <v>1982</v>
      </c>
      <c r="J21" s="107">
        <v>1685</v>
      </c>
      <c r="K21" s="78"/>
      <c r="L21" s="75"/>
      <c r="M21" s="76">
        <v>5342</v>
      </c>
      <c r="N21" s="77">
        <v>5525</v>
      </c>
      <c r="O21" s="78">
        <v>5817</v>
      </c>
      <c r="P21" s="77">
        <v>6033</v>
      </c>
      <c r="Q21" s="78">
        <v>6201</v>
      </c>
      <c r="R21" s="77">
        <v>6220</v>
      </c>
      <c r="S21" s="78">
        <v>6238</v>
      </c>
      <c r="T21" s="76">
        <v>6240</v>
      </c>
      <c r="U21" s="77">
        <v>6240</v>
      </c>
      <c r="V21" s="138">
        <v>6250</v>
      </c>
      <c r="W21" s="138">
        <v>6255</v>
      </c>
      <c r="X21" s="138">
        <v>6268</v>
      </c>
      <c r="Y21" s="138">
        <v>6270</v>
      </c>
      <c r="Z21" s="78">
        <v>6278</v>
      </c>
      <c r="AA21" s="79">
        <v>6278</v>
      </c>
      <c r="AB21" s="41" t="str">
        <f t="shared" si="26"/>
        <v/>
      </c>
      <c r="AC21" s="65">
        <f t="shared" si="27"/>
        <v>-3657</v>
      </c>
      <c r="AD21" s="65">
        <f t="shared" si="28"/>
        <v>-3840</v>
      </c>
      <c r="AE21" s="65">
        <f t="shared" si="29"/>
        <v>-4132</v>
      </c>
      <c r="AF21" s="65">
        <f t="shared" si="30"/>
        <v>-4348</v>
      </c>
      <c r="AG21" s="65">
        <f t="shared" si="31"/>
        <v>-4516</v>
      </c>
      <c r="AH21" s="65">
        <f t="shared" si="32"/>
        <v>-4535</v>
      </c>
      <c r="AI21" s="65">
        <f t="shared" si="33"/>
        <v>-4553</v>
      </c>
      <c r="AJ21" s="65">
        <f t="shared" si="34"/>
        <v>-4555</v>
      </c>
      <c r="AK21" s="65">
        <f t="shared" si="35"/>
        <v>-4555</v>
      </c>
      <c r="AL21" s="138">
        <f t="shared" si="1"/>
        <v>-4565</v>
      </c>
      <c r="AM21" s="138">
        <f t="shared" si="2"/>
        <v>-4570</v>
      </c>
      <c r="AN21" s="138">
        <f t="shared" si="3"/>
        <v>-4583</v>
      </c>
      <c r="AO21" s="138">
        <f t="shared" si="4"/>
        <v>-4585</v>
      </c>
      <c r="AP21" s="107">
        <f t="shared" si="5"/>
        <v>-4593</v>
      </c>
      <c r="AQ21" s="74">
        <f t="shared" si="6"/>
        <v>-4593</v>
      </c>
      <c r="AR21" s="75" t="str">
        <f t="shared" si="7"/>
        <v/>
      </c>
      <c r="AS21" s="76">
        <f t="shared" si="8"/>
        <v>183</v>
      </c>
      <c r="AT21" s="77">
        <f t="shared" si="9"/>
        <v>292</v>
      </c>
      <c r="AU21" s="78">
        <f t="shared" si="10"/>
        <v>216</v>
      </c>
      <c r="AV21" s="77">
        <f t="shared" si="11"/>
        <v>168</v>
      </c>
      <c r="AW21" s="78">
        <f t="shared" si="12"/>
        <v>19</v>
      </c>
      <c r="AX21" s="77">
        <f t="shared" si="13"/>
        <v>18</v>
      </c>
      <c r="AY21" s="78">
        <f t="shared" si="14"/>
        <v>2</v>
      </c>
      <c r="AZ21" s="76">
        <f t="shared" si="15"/>
        <v>0</v>
      </c>
      <c r="BA21" s="41">
        <f t="shared" si="16"/>
        <v>38</v>
      </c>
      <c r="BB21" s="65">
        <f t="shared" si="17"/>
        <v>10</v>
      </c>
      <c r="BC21" s="107">
        <f t="shared" si="18"/>
        <v>28</v>
      </c>
      <c r="BD21" s="65">
        <f t="shared" si="19"/>
        <v>26</v>
      </c>
      <c r="BE21" s="138">
        <f t="shared" si="20"/>
        <v>18</v>
      </c>
      <c r="BF21" s="138">
        <f t="shared" si="21"/>
        <v>5</v>
      </c>
      <c r="BG21" s="138">
        <f t="shared" si="22"/>
        <v>13</v>
      </c>
      <c r="BH21" s="138">
        <f t="shared" si="23"/>
        <v>2</v>
      </c>
      <c r="BI21" s="138">
        <f t="shared" si="24"/>
        <v>8</v>
      </c>
      <c r="BJ21" s="78">
        <f t="shared" si="25"/>
        <v>0</v>
      </c>
      <c r="BL21" s="172"/>
      <c r="BM21" s="163"/>
      <c r="BN21" s="151"/>
    </row>
    <row r="22" spans="1:66" ht="14.25" customHeight="1" x14ac:dyDescent="0.25">
      <c r="A22" s="76">
        <v>4700501419</v>
      </c>
      <c r="B22" s="81">
        <v>5</v>
      </c>
      <c r="C22" s="98" t="s">
        <v>50</v>
      </c>
      <c r="D22" s="107">
        <v>1419</v>
      </c>
      <c r="E22" s="30">
        <v>38.13993</v>
      </c>
      <c r="F22" s="30">
        <v>-81.727789000000001</v>
      </c>
      <c r="G22" s="57">
        <v>436223.3</v>
      </c>
      <c r="H22" s="57">
        <v>4221590.9000000004</v>
      </c>
      <c r="I22" s="107">
        <v>1983</v>
      </c>
      <c r="J22" s="107">
        <v>795</v>
      </c>
      <c r="K22" s="78"/>
      <c r="L22" s="75">
        <v>3255</v>
      </c>
      <c r="M22" s="76">
        <v>3458</v>
      </c>
      <c r="N22" s="77">
        <v>3615</v>
      </c>
      <c r="O22" s="78">
        <v>3858</v>
      </c>
      <c r="P22" s="77">
        <v>4028</v>
      </c>
      <c r="Q22" s="78">
        <v>4138</v>
      </c>
      <c r="R22" s="77">
        <v>4153</v>
      </c>
      <c r="S22" s="78">
        <v>4161</v>
      </c>
      <c r="T22" s="76">
        <v>4161</v>
      </c>
      <c r="U22" s="77">
        <v>4161</v>
      </c>
      <c r="V22" s="138">
        <v>4161</v>
      </c>
      <c r="W22" s="138">
        <v>4171</v>
      </c>
      <c r="X22" s="138">
        <v>4185</v>
      </c>
      <c r="Y22" s="138">
        <v>4185</v>
      </c>
      <c r="Z22" s="78">
        <v>4193</v>
      </c>
      <c r="AA22" s="79"/>
      <c r="AB22" s="41">
        <f t="shared" si="26"/>
        <v>-2460</v>
      </c>
      <c r="AC22" s="65">
        <f t="shared" si="27"/>
        <v>-2663</v>
      </c>
      <c r="AD22" s="65">
        <f t="shared" si="28"/>
        <v>-2820</v>
      </c>
      <c r="AE22" s="65">
        <f t="shared" si="29"/>
        <v>-3063</v>
      </c>
      <c r="AF22" s="65">
        <f t="shared" si="30"/>
        <v>-3233</v>
      </c>
      <c r="AG22" s="65">
        <f t="shared" si="31"/>
        <v>-3343</v>
      </c>
      <c r="AH22" s="65">
        <f t="shared" si="32"/>
        <v>-3358</v>
      </c>
      <c r="AI22" s="65">
        <f t="shared" si="33"/>
        <v>-3366</v>
      </c>
      <c r="AJ22" s="65">
        <f t="shared" si="34"/>
        <v>-3366</v>
      </c>
      <c r="AK22" s="65">
        <f t="shared" si="35"/>
        <v>-3366</v>
      </c>
      <c r="AL22" s="138">
        <f t="shared" si="1"/>
        <v>-3366</v>
      </c>
      <c r="AM22" s="138">
        <f t="shared" si="2"/>
        <v>-3376</v>
      </c>
      <c r="AN22" s="138">
        <f t="shared" si="3"/>
        <v>-3390</v>
      </c>
      <c r="AO22" s="138">
        <f t="shared" si="4"/>
        <v>-3390</v>
      </c>
      <c r="AP22" s="107">
        <f t="shared" si="5"/>
        <v>-3398</v>
      </c>
      <c r="AQ22" s="74" t="str">
        <f t="shared" si="6"/>
        <v/>
      </c>
      <c r="AR22" s="75">
        <f t="shared" si="7"/>
        <v>203</v>
      </c>
      <c r="AS22" s="76">
        <f t="shared" si="8"/>
        <v>157</v>
      </c>
      <c r="AT22" s="77">
        <f t="shared" si="9"/>
        <v>243</v>
      </c>
      <c r="AU22" s="78">
        <f t="shared" si="10"/>
        <v>170</v>
      </c>
      <c r="AV22" s="77">
        <f t="shared" si="11"/>
        <v>110</v>
      </c>
      <c r="AW22" s="78">
        <f t="shared" si="12"/>
        <v>15</v>
      </c>
      <c r="AX22" s="77">
        <f t="shared" si="13"/>
        <v>8</v>
      </c>
      <c r="AY22" s="78">
        <f t="shared" si="14"/>
        <v>0</v>
      </c>
      <c r="AZ22" s="76">
        <f t="shared" si="15"/>
        <v>0</v>
      </c>
      <c r="BA22" s="41" t="str">
        <f t="shared" si="16"/>
        <v/>
      </c>
      <c r="BB22" s="65">
        <f t="shared" si="17"/>
        <v>0</v>
      </c>
      <c r="BC22" s="107" t="str">
        <f t="shared" si="18"/>
        <v/>
      </c>
      <c r="BD22" s="65">
        <f t="shared" si="19"/>
        <v>32</v>
      </c>
      <c r="BE22" s="138">
        <f t="shared" si="20"/>
        <v>24</v>
      </c>
      <c r="BF22" s="138">
        <f t="shared" si="21"/>
        <v>10</v>
      </c>
      <c r="BG22" s="138">
        <f t="shared" si="22"/>
        <v>14</v>
      </c>
      <c r="BH22" s="138">
        <f t="shared" si="23"/>
        <v>0</v>
      </c>
      <c r="BI22" s="138">
        <f t="shared" si="24"/>
        <v>8</v>
      </c>
      <c r="BJ22" s="78" t="str">
        <f t="shared" si="25"/>
        <v/>
      </c>
      <c r="BL22" s="172"/>
      <c r="BM22" s="163"/>
      <c r="BN22" s="151"/>
    </row>
    <row r="23" spans="1:66" ht="14.25" customHeight="1" x14ac:dyDescent="0.25">
      <c r="A23" s="76">
        <v>4700501540</v>
      </c>
      <c r="B23" s="81">
        <v>5</v>
      </c>
      <c r="C23" s="98" t="s">
        <v>50</v>
      </c>
      <c r="D23" s="107">
        <v>1540</v>
      </c>
      <c r="E23" s="30">
        <v>38.198425</v>
      </c>
      <c r="F23" s="30">
        <v>-81.673862</v>
      </c>
      <c r="G23" s="57">
        <v>440996.2</v>
      </c>
      <c r="H23" s="57">
        <v>4228045.7</v>
      </c>
      <c r="I23" s="107">
        <v>1991</v>
      </c>
      <c r="J23" s="107">
        <v>1246</v>
      </c>
      <c r="K23" s="78"/>
      <c r="L23" s="75">
        <v>3653</v>
      </c>
      <c r="M23" s="76">
        <v>3871</v>
      </c>
      <c r="N23" s="77">
        <v>4030</v>
      </c>
      <c r="O23" s="78">
        <v>4282</v>
      </c>
      <c r="P23" s="77">
        <v>4465</v>
      </c>
      <c r="Q23" s="78">
        <v>4592</v>
      </c>
      <c r="R23" s="77">
        <v>4605</v>
      </c>
      <c r="S23" s="78">
        <v>4615</v>
      </c>
      <c r="T23" s="76">
        <v>4615</v>
      </c>
      <c r="U23" s="77">
        <v>4615</v>
      </c>
      <c r="V23" s="138">
        <v>4615</v>
      </c>
      <c r="W23" s="138">
        <v>4626</v>
      </c>
      <c r="X23" s="138">
        <v>4641</v>
      </c>
      <c r="Y23" s="138">
        <v>4641</v>
      </c>
      <c r="Z23" s="78">
        <v>4643</v>
      </c>
      <c r="AA23" s="79">
        <v>4646</v>
      </c>
      <c r="AB23" s="41">
        <f t="shared" si="26"/>
        <v>-2407</v>
      </c>
      <c r="AC23" s="65">
        <f t="shared" si="27"/>
        <v>-2625</v>
      </c>
      <c r="AD23" s="65">
        <f t="shared" si="28"/>
        <v>-2784</v>
      </c>
      <c r="AE23" s="65">
        <f t="shared" si="29"/>
        <v>-3036</v>
      </c>
      <c r="AF23" s="65">
        <f t="shared" si="30"/>
        <v>-3219</v>
      </c>
      <c r="AG23" s="65">
        <f t="shared" si="31"/>
        <v>-3346</v>
      </c>
      <c r="AH23" s="65">
        <f t="shared" si="32"/>
        <v>-3359</v>
      </c>
      <c r="AI23" s="65">
        <f t="shared" si="33"/>
        <v>-3369</v>
      </c>
      <c r="AJ23" s="65">
        <f t="shared" si="34"/>
        <v>-3369</v>
      </c>
      <c r="AK23" s="65">
        <f t="shared" si="35"/>
        <v>-3369</v>
      </c>
      <c r="AL23" s="138">
        <f t="shared" si="1"/>
        <v>-3369</v>
      </c>
      <c r="AM23" s="138">
        <f t="shared" si="2"/>
        <v>-3380</v>
      </c>
      <c r="AN23" s="138">
        <f t="shared" si="3"/>
        <v>-3395</v>
      </c>
      <c r="AO23" s="138">
        <f t="shared" si="4"/>
        <v>-3395</v>
      </c>
      <c r="AP23" s="107">
        <f t="shared" si="5"/>
        <v>-3397</v>
      </c>
      <c r="AQ23" s="74">
        <f t="shared" si="6"/>
        <v>-3400</v>
      </c>
      <c r="AR23" s="75">
        <f t="shared" si="7"/>
        <v>218</v>
      </c>
      <c r="AS23" s="76">
        <f t="shared" si="8"/>
        <v>159</v>
      </c>
      <c r="AT23" s="77">
        <f t="shared" si="9"/>
        <v>252</v>
      </c>
      <c r="AU23" s="78">
        <f t="shared" si="10"/>
        <v>183</v>
      </c>
      <c r="AV23" s="77">
        <f t="shared" si="11"/>
        <v>127</v>
      </c>
      <c r="AW23" s="78">
        <f t="shared" si="12"/>
        <v>13</v>
      </c>
      <c r="AX23" s="77">
        <f t="shared" si="13"/>
        <v>10</v>
      </c>
      <c r="AY23" s="78">
        <f t="shared" si="14"/>
        <v>0</v>
      </c>
      <c r="AZ23" s="76">
        <f t="shared" si="15"/>
        <v>0</v>
      </c>
      <c r="BA23" s="41">
        <f t="shared" si="16"/>
        <v>0</v>
      </c>
      <c r="BB23" s="65">
        <f t="shared" si="17"/>
        <v>0</v>
      </c>
      <c r="BC23" s="107">
        <f t="shared" si="18"/>
        <v>31</v>
      </c>
      <c r="BD23" s="65">
        <f t="shared" si="19"/>
        <v>28</v>
      </c>
      <c r="BE23" s="138">
        <f t="shared" si="20"/>
        <v>26</v>
      </c>
      <c r="BF23" s="138">
        <f t="shared" si="21"/>
        <v>11</v>
      </c>
      <c r="BG23" s="138">
        <f t="shared" si="22"/>
        <v>15</v>
      </c>
      <c r="BH23" s="138">
        <f t="shared" si="23"/>
        <v>0</v>
      </c>
      <c r="BI23" s="138">
        <f t="shared" si="24"/>
        <v>2</v>
      </c>
      <c r="BJ23" s="78">
        <f t="shared" si="25"/>
        <v>3</v>
      </c>
      <c r="BL23" s="172"/>
      <c r="BM23" s="163"/>
      <c r="BN23" s="151"/>
    </row>
    <row r="24" spans="1:66" ht="14.25" customHeight="1" x14ac:dyDescent="0.25">
      <c r="A24" s="76">
        <v>4700502222</v>
      </c>
      <c r="B24" s="81">
        <v>5</v>
      </c>
      <c r="C24" s="98" t="s">
        <v>50</v>
      </c>
      <c r="D24" s="107">
        <v>2222</v>
      </c>
      <c r="E24" s="30">
        <v>38.083910000000003</v>
      </c>
      <c r="F24" s="30">
        <v>-81.632362999999998</v>
      </c>
      <c r="G24" s="57">
        <v>444543.3</v>
      </c>
      <c r="H24" s="57">
        <v>4215313.9000000004</v>
      </c>
      <c r="I24" s="107">
        <v>2008</v>
      </c>
      <c r="J24" s="107">
        <v>1442</v>
      </c>
      <c r="K24" s="78"/>
      <c r="L24" s="75">
        <v>4585</v>
      </c>
      <c r="M24" s="76">
        <v>4813</v>
      </c>
      <c r="N24" s="77">
        <v>4975</v>
      </c>
      <c r="O24" s="78">
        <v>5236</v>
      </c>
      <c r="P24" s="77">
        <v>5442</v>
      </c>
      <c r="Q24" s="78">
        <v>5613</v>
      </c>
      <c r="R24" s="77">
        <v>5622</v>
      </c>
      <c r="S24" s="78">
        <v>5635</v>
      </c>
      <c r="T24" s="76">
        <v>5641</v>
      </c>
      <c r="U24" s="77">
        <v>5641</v>
      </c>
      <c r="V24" s="138">
        <v>5642</v>
      </c>
      <c r="W24" s="138">
        <v>5647</v>
      </c>
      <c r="X24" s="138">
        <v>5660</v>
      </c>
      <c r="Y24" s="138">
        <v>5660</v>
      </c>
      <c r="Z24" s="78">
        <v>5673</v>
      </c>
      <c r="AA24" s="79">
        <v>5673</v>
      </c>
      <c r="AB24" s="41">
        <f t="shared" si="26"/>
        <v>-3143</v>
      </c>
      <c r="AC24" s="65">
        <f t="shared" si="27"/>
        <v>-3371</v>
      </c>
      <c r="AD24" s="65">
        <f t="shared" si="28"/>
        <v>-3533</v>
      </c>
      <c r="AE24" s="65">
        <f t="shared" si="29"/>
        <v>-3794</v>
      </c>
      <c r="AF24" s="65">
        <f t="shared" si="30"/>
        <v>-4000</v>
      </c>
      <c r="AG24" s="65">
        <f t="shared" si="31"/>
        <v>-4171</v>
      </c>
      <c r="AH24" s="65">
        <f t="shared" si="32"/>
        <v>-4180</v>
      </c>
      <c r="AI24" s="65">
        <f t="shared" si="33"/>
        <v>-4193</v>
      </c>
      <c r="AJ24" s="65">
        <f t="shared" si="34"/>
        <v>-4199</v>
      </c>
      <c r="AK24" s="65">
        <f t="shared" si="35"/>
        <v>-4199</v>
      </c>
      <c r="AL24" s="138">
        <f t="shared" si="1"/>
        <v>-4200</v>
      </c>
      <c r="AM24" s="138">
        <f t="shared" si="2"/>
        <v>-4205</v>
      </c>
      <c r="AN24" s="138">
        <f t="shared" si="3"/>
        <v>-4218</v>
      </c>
      <c r="AO24" s="138">
        <f t="shared" si="4"/>
        <v>-4218</v>
      </c>
      <c r="AP24" s="107">
        <f t="shared" si="5"/>
        <v>-4231</v>
      </c>
      <c r="AQ24" s="74">
        <f t="shared" si="6"/>
        <v>-4231</v>
      </c>
      <c r="AR24" s="75">
        <f t="shared" si="7"/>
        <v>228</v>
      </c>
      <c r="AS24" s="76">
        <f t="shared" si="8"/>
        <v>162</v>
      </c>
      <c r="AT24" s="77">
        <f t="shared" si="9"/>
        <v>261</v>
      </c>
      <c r="AU24" s="78">
        <f t="shared" si="10"/>
        <v>206</v>
      </c>
      <c r="AV24" s="77">
        <f t="shared" si="11"/>
        <v>171</v>
      </c>
      <c r="AW24" s="78">
        <f t="shared" si="12"/>
        <v>9</v>
      </c>
      <c r="AX24" s="77">
        <f t="shared" si="13"/>
        <v>13</v>
      </c>
      <c r="AY24" s="78">
        <f t="shared" si="14"/>
        <v>6</v>
      </c>
      <c r="AZ24" s="76">
        <f t="shared" si="15"/>
        <v>0</v>
      </c>
      <c r="BA24" s="41">
        <f t="shared" si="16"/>
        <v>32</v>
      </c>
      <c r="BB24" s="65">
        <f t="shared" si="17"/>
        <v>1</v>
      </c>
      <c r="BC24" s="107">
        <f t="shared" si="18"/>
        <v>31</v>
      </c>
      <c r="BD24" s="65">
        <f t="shared" si="19"/>
        <v>31</v>
      </c>
      <c r="BE24" s="138">
        <f t="shared" si="20"/>
        <v>18</v>
      </c>
      <c r="BF24" s="138">
        <f t="shared" si="21"/>
        <v>5</v>
      </c>
      <c r="BG24" s="138">
        <f t="shared" si="22"/>
        <v>13</v>
      </c>
      <c r="BH24" s="138">
        <f t="shared" si="23"/>
        <v>0</v>
      </c>
      <c r="BI24" s="138">
        <f t="shared" si="24"/>
        <v>13</v>
      </c>
      <c r="BJ24" s="78">
        <f t="shared" si="25"/>
        <v>0</v>
      </c>
      <c r="BL24" s="172"/>
      <c r="BM24" s="163"/>
      <c r="BN24" s="151"/>
    </row>
    <row r="25" spans="1:66" ht="14.25" customHeight="1" x14ac:dyDescent="0.25">
      <c r="A25" s="76">
        <v>4700502253</v>
      </c>
      <c r="B25" s="81">
        <v>5</v>
      </c>
      <c r="C25" s="98" t="s">
        <v>50</v>
      </c>
      <c r="D25" s="107">
        <v>2253</v>
      </c>
      <c r="E25" s="30">
        <v>38.103777000000001</v>
      </c>
      <c r="F25" s="30">
        <v>-81.886595</v>
      </c>
      <c r="G25" s="57">
        <v>422268.4</v>
      </c>
      <c r="H25" s="57">
        <v>4217700.5999999996</v>
      </c>
      <c r="I25" s="107">
        <v>2008</v>
      </c>
      <c r="J25" s="107">
        <v>1280</v>
      </c>
      <c r="K25" s="78">
        <v>115</v>
      </c>
      <c r="L25" s="75">
        <v>3758</v>
      </c>
      <c r="M25" s="76">
        <v>4040</v>
      </c>
      <c r="N25" s="77">
        <v>4182</v>
      </c>
      <c r="O25" s="78">
        <v>4397</v>
      </c>
      <c r="P25" s="77">
        <v>4503</v>
      </c>
      <c r="Q25" s="78">
        <v>4604</v>
      </c>
      <c r="R25" s="77">
        <v>4609</v>
      </c>
      <c r="S25" s="78">
        <v>4618</v>
      </c>
      <c r="T25" s="76">
        <v>4618</v>
      </c>
      <c r="U25" s="77">
        <v>4618</v>
      </c>
      <c r="V25" s="138">
        <v>4618</v>
      </c>
      <c r="W25" s="138">
        <v>4625</v>
      </c>
      <c r="X25" s="138">
        <v>4640</v>
      </c>
      <c r="Y25" s="138">
        <v>4640</v>
      </c>
      <c r="Z25" s="78">
        <v>4648</v>
      </c>
      <c r="AA25" s="79"/>
      <c r="AB25" s="41">
        <f t="shared" si="26"/>
        <v>-2478</v>
      </c>
      <c r="AC25" s="65">
        <f t="shared" si="27"/>
        <v>-2760</v>
      </c>
      <c r="AD25" s="65">
        <f t="shared" si="28"/>
        <v>-2902</v>
      </c>
      <c r="AE25" s="65">
        <f t="shared" si="29"/>
        <v>-3117</v>
      </c>
      <c r="AF25" s="65">
        <f t="shared" si="30"/>
        <v>-3223</v>
      </c>
      <c r="AG25" s="65">
        <f t="shared" si="31"/>
        <v>-3324</v>
      </c>
      <c r="AH25" s="65">
        <f t="shared" si="32"/>
        <v>-3329</v>
      </c>
      <c r="AI25" s="65">
        <f t="shared" si="33"/>
        <v>-3338</v>
      </c>
      <c r="AJ25" s="65">
        <f t="shared" si="34"/>
        <v>-3338</v>
      </c>
      <c r="AK25" s="65">
        <f t="shared" si="35"/>
        <v>-3338</v>
      </c>
      <c r="AL25" s="138">
        <f t="shared" si="1"/>
        <v>-3338</v>
      </c>
      <c r="AM25" s="138">
        <f t="shared" si="2"/>
        <v>-3345</v>
      </c>
      <c r="AN25" s="138">
        <f t="shared" si="3"/>
        <v>-3360</v>
      </c>
      <c r="AO25" s="138">
        <f t="shared" si="4"/>
        <v>-3360</v>
      </c>
      <c r="AP25" s="107">
        <f t="shared" si="5"/>
        <v>-3368</v>
      </c>
      <c r="AQ25" s="74" t="str">
        <f t="shared" si="6"/>
        <v/>
      </c>
      <c r="AR25" s="75">
        <f t="shared" si="7"/>
        <v>282</v>
      </c>
      <c r="AS25" s="76">
        <f t="shared" si="8"/>
        <v>142</v>
      </c>
      <c r="AT25" s="77">
        <f t="shared" si="9"/>
        <v>215</v>
      </c>
      <c r="AU25" s="78">
        <f t="shared" si="10"/>
        <v>106</v>
      </c>
      <c r="AV25" s="77">
        <f t="shared" si="11"/>
        <v>101</v>
      </c>
      <c r="AW25" s="78">
        <f t="shared" si="12"/>
        <v>5</v>
      </c>
      <c r="AX25" s="77">
        <f t="shared" si="13"/>
        <v>9</v>
      </c>
      <c r="AY25" s="78">
        <f t="shared" si="14"/>
        <v>0</v>
      </c>
      <c r="AZ25" s="76">
        <f t="shared" si="15"/>
        <v>0</v>
      </c>
      <c r="BA25" s="41" t="str">
        <f t="shared" si="16"/>
        <v/>
      </c>
      <c r="BB25" s="65">
        <f t="shared" si="17"/>
        <v>0</v>
      </c>
      <c r="BC25" s="107" t="str">
        <f t="shared" si="18"/>
        <v/>
      </c>
      <c r="BD25" s="65">
        <f t="shared" si="19"/>
        <v>30</v>
      </c>
      <c r="BE25" s="138">
        <f t="shared" si="20"/>
        <v>22</v>
      </c>
      <c r="BF25" s="138">
        <f t="shared" si="21"/>
        <v>7</v>
      </c>
      <c r="BG25" s="138">
        <f t="shared" si="22"/>
        <v>15</v>
      </c>
      <c r="BH25" s="138">
        <f t="shared" si="23"/>
        <v>0</v>
      </c>
      <c r="BI25" s="138">
        <f t="shared" si="24"/>
        <v>8</v>
      </c>
      <c r="BJ25" s="78" t="str">
        <f t="shared" si="25"/>
        <v/>
      </c>
      <c r="BL25" s="172"/>
      <c r="BM25" s="163"/>
      <c r="BN25" s="151"/>
    </row>
    <row r="26" spans="1:66" ht="14.25" customHeight="1" thickBot="1" x14ac:dyDescent="0.3">
      <c r="A26" s="88">
        <v>4700502265</v>
      </c>
      <c r="B26" s="24">
        <v>5</v>
      </c>
      <c r="C26" s="97" t="s">
        <v>50</v>
      </c>
      <c r="D26" s="108">
        <v>2265</v>
      </c>
      <c r="E26" s="94">
        <v>38.072263999999997</v>
      </c>
      <c r="F26" s="94">
        <v>-81.957430000000002</v>
      </c>
      <c r="G26" s="95">
        <v>416021.8</v>
      </c>
      <c r="H26" s="95">
        <v>4214265.5999999996</v>
      </c>
      <c r="I26" s="108">
        <v>2008</v>
      </c>
      <c r="J26" s="108">
        <v>1258</v>
      </c>
      <c r="K26" s="90"/>
      <c r="L26" s="87">
        <v>3631</v>
      </c>
      <c r="M26" s="88">
        <v>4016</v>
      </c>
      <c r="N26" s="89">
        <v>4153</v>
      </c>
      <c r="O26" s="90">
        <v>4358</v>
      </c>
      <c r="P26" s="89">
        <v>4493</v>
      </c>
      <c r="Q26" s="90">
        <v>4540</v>
      </c>
      <c r="R26" s="89">
        <v>4546</v>
      </c>
      <c r="S26" s="90">
        <v>4550</v>
      </c>
      <c r="T26" s="88">
        <v>4550</v>
      </c>
      <c r="U26" s="89">
        <v>4550</v>
      </c>
      <c r="V26" s="144">
        <v>4550</v>
      </c>
      <c r="W26" s="144">
        <v>4560</v>
      </c>
      <c r="X26" s="144">
        <v>4572</v>
      </c>
      <c r="Y26" s="144">
        <v>4572</v>
      </c>
      <c r="Z26" s="90">
        <v>4580</v>
      </c>
      <c r="AA26" s="91">
        <v>4586</v>
      </c>
      <c r="AB26" s="56">
        <f t="shared" si="26"/>
        <v>-2373</v>
      </c>
      <c r="AC26" s="85">
        <f t="shared" si="27"/>
        <v>-2758</v>
      </c>
      <c r="AD26" s="85">
        <f t="shared" si="28"/>
        <v>-2895</v>
      </c>
      <c r="AE26" s="85">
        <f t="shared" si="29"/>
        <v>-3100</v>
      </c>
      <c r="AF26" s="85">
        <f t="shared" si="30"/>
        <v>-3235</v>
      </c>
      <c r="AG26" s="85">
        <f t="shared" si="31"/>
        <v>-3282</v>
      </c>
      <c r="AH26" s="85">
        <f t="shared" si="32"/>
        <v>-3288</v>
      </c>
      <c r="AI26" s="85">
        <f t="shared" si="33"/>
        <v>-3292</v>
      </c>
      <c r="AJ26" s="85">
        <f t="shared" si="34"/>
        <v>-3292</v>
      </c>
      <c r="AK26" s="85">
        <f t="shared" si="35"/>
        <v>-3292</v>
      </c>
      <c r="AL26" s="144">
        <f t="shared" si="1"/>
        <v>-3292</v>
      </c>
      <c r="AM26" s="144">
        <f t="shared" si="2"/>
        <v>-3302</v>
      </c>
      <c r="AN26" s="144">
        <f t="shared" si="3"/>
        <v>-3314</v>
      </c>
      <c r="AO26" s="144">
        <f t="shared" si="4"/>
        <v>-3314</v>
      </c>
      <c r="AP26" s="108">
        <f t="shared" si="5"/>
        <v>-3322</v>
      </c>
      <c r="AQ26" s="86">
        <f t="shared" si="6"/>
        <v>-3328</v>
      </c>
      <c r="AR26" s="87">
        <f t="shared" si="7"/>
        <v>385</v>
      </c>
      <c r="AS26" s="88">
        <f t="shared" si="8"/>
        <v>137</v>
      </c>
      <c r="AT26" s="89">
        <f t="shared" si="9"/>
        <v>205</v>
      </c>
      <c r="AU26" s="90">
        <f t="shared" si="10"/>
        <v>135</v>
      </c>
      <c r="AV26" s="89">
        <f t="shared" si="11"/>
        <v>47</v>
      </c>
      <c r="AW26" s="90">
        <f t="shared" si="12"/>
        <v>6</v>
      </c>
      <c r="AX26" s="89">
        <f t="shared" si="13"/>
        <v>4</v>
      </c>
      <c r="AY26" s="90">
        <f t="shared" si="14"/>
        <v>0</v>
      </c>
      <c r="AZ26" s="88">
        <f t="shared" si="15"/>
        <v>0</v>
      </c>
      <c r="BA26" s="41">
        <f t="shared" si="16"/>
        <v>0</v>
      </c>
      <c r="BB26" s="85">
        <f t="shared" si="17"/>
        <v>0</v>
      </c>
      <c r="BC26" s="108">
        <f t="shared" si="18"/>
        <v>36</v>
      </c>
      <c r="BD26" s="85">
        <f t="shared" si="19"/>
        <v>30</v>
      </c>
      <c r="BE26" s="144">
        <f t="shared" si="20"/>
        <v>22</v>
      </c>
      <c r="BF26" s="144">
        <f t="shared" si="21"/>
        <v>10</v>
      </c>
      <c r="BG26" s="144">
        <f t="shared" si="22"/>
        <v>12</v>
      </c>
      <c r="BH26" s="144">
        <f t="shared" si="23"/>
        <v>0</v>
      </c>
      <c r="BI26" s="144">
        <f t="shared" si="24"/>
        <v>8</v>
      </c>
      <c r="BJ26" s="90">
        <f t="shared" si="25"/>
        <v>6</v>
      </c>
      <c r="BL26" s="177"/>
      <c r="BM26" s="174"/>
      <c r="BN26" s="178"/>
    </row>
    <row r="27" spans="1:66" ht="14.25" customHeight="1" x14ac:dyDescent="0.25">
      <c r="A27" s="7">
        <v>4700700447</v>
      </c>
      <c r="B27" s="161">
        <v>7</v>
      </c>
      <c r="C27" s="110" t="s">
        <v>51</v>
      </c>
      <c r="D27" s="109">
        <v>447</v>
      </c>
      <c r="E27" s="112">
        <v>38.800780000000003</v>
      </c>
      <c r="F27" s="112">
        <v>-80.554933000000005</v>
      </c>
      <c r="G27" s="113">
        <v>538647.1</v>
      </c>
      <c r="H27" s="113">
        <v>4294763.3</v>
      </c>
      <c r="I27" s="109">
        <v>1961</v>
      </c>
      <c r="J27" s="109">
        <v>885</v>
      </c>
      <c r="K27" s="72"/>
      <c r="L27" s="6"/>
      <c r="M27" s="7"/>
      <c r="N27" s="8"/>
      <c r="O27" s="72"/>
      <c r="P27" s="8"/>
      <c r="Q27" s="72"/>
      <c r="R27" s="8"/>
      <c r="S27" s="72">
        <v>6472</v>
      </c>
      <c r="T27" s="7">
        <v>6514</v>
      </c>
      <c r="U27" s="8">
        <v>6532</v>
      </c>
      <c r="V27" s="142">
        <v>6590</v>
      </c>
      <c r="W27" s="142">
        <v>6607</v>
      </c>
      <c r="X27" s="142">
        <v>6622</v>
      </c>
      <c r="Y27" s="142">
        <v>6624</v>
      </c>
      <c r="Z27" s="72">
        <v>6642</v>
      </c>
      <c r="AA27" s="9">
        <v>6647</v>
      </c>
      <c r="AB27" s="50" t="str">
        <f t="shared" si="26"/>
        <v/>
      </c>
      <c r="AC27" s="17" t="str">
        <f t="shared" si="27"/>
        <v/>
      </c>
      <c r="AD27" s="17" t="str">
        <f t="shared" si="28"/>
        <v/>
      </c>
      <c r="AE27" s="17" t="str">
        <f t="shared" si="29"/>
        <v/>
      </c>
      <c r="AF27" s="17" t="str">
        <f t="shared" si="30"/>
        <v/>
      </c>
      <c r="AG27" s="17" t="str">
        <f t="shared" si="31"/>
        <v/>
      </c>
      <c r="AH27" s="17" t="str">
        <f t="shared" si="32"/>
        <v/>
      </c>
      <c r="AI27" s="17">
        <f t="shared" si="33"/>
        <v>-5587</v>
      </c>
      <c r="AJ27" s="17">
        <f t="shared" si="34"/>
        <v>-5629</v>
      </c>
      <c r="AK27" s="17">
        <f t="shared" si="35"/>
        <v>-5647</v>
      </c>
      <c r="AL27" s="142">
        <f t="shared" si="1"/>
        <v>-5705</v>
      </c>
      <c r="AM27" s="142">
        <f t="shared" si="2"/>
        <v>-5722</v>
      </c>
      <c r="AN27" s="142">
        <f t="shared" si="3"/>
        <v>-5737</v>
      </c>
      <c r="AO27" s="142">
        <f t="shared" si="4"/>
        <v>-5739</v>
      </c>
      <c r="AP27" s="109">
        <f t="shared" si="5"/>
        <v>-5757</v>
      </c>
      <c r="AQ27" s="47">
        <f t="shared" si="6"/>
        <v>-5762</v>
      </c>
      <c r="AR27" s="6" t="str">
        <f t="shared" si="7"/>
        <v/>
      </c>
      <c r="AS27" s="7" t="str">
        <f t="shared" si="8"/>
        <v/>
      </c>
      <c r="AT27" s="8" t="str">
        <f t="shared" si="9"/>
        <v/>
      </c>
      <c r="AU27" s="72" t="str">
        <f t="shared" si="10"/>
        <v/>
      </c>
      <c r="AV27" s="8" t="str">
        <f t="shared" si="11"/>
        <v/>
      </c>
      <c r="AW27" s="72" t="str">
        <f t="shared" si="12"/>
        <v/>
      </c>
      <c r="AX27" s="8" t="str">
        <f t="shared" si="13"/>
        <v/>
      </c>
      <c r="AY27" s="72">
        <f t="shared" si="14"/>
        <v>42</v>
      </c>
      <c r="AZ27" s="7">
        <f t="shared" si="15"/>
        <v>18</v>
      </c>
      <c r="BA27" s="50">
        <f t="shared" si="16"/>
        <v>115</v>
      </c>
      <c r="BB27" s="17">
        <f t="shared" si="17"/>
        <v>58</v>
      </c>
      <c r="BC27" s="109">
        <f t="shared" si="18"/>
        <v>57</v>
      </c>
      <c r="BD27" s="17">
        <f t="shared" si="19"/>
        <v>50</v>
      </c>
      <c r="BE27" s="142">
        <f t="shared" si="20"/>
        <v>32</v>
      </c>
      <c r="BF27" s="142">
        <f t="shared" si="21"/>
        <v>17</v>
      </c>
      <c r="BG27" s="142">
        <f t="shared" si="22"/>
        <v>15</v>
      </c>
      <c r="BH27" s="142">
        <f t="shared" si="23"/>
        <v>2</v>
      </c>
      <c r="BI27" s="142">
        <f t="shared" si="24"/>
        <v>18</v>
      </c>
      <c r="BJ27" s="72">
        <f t="shared" si="25"/>
        <v>5</v>
      </c>
      <c r="BL27" s="171"/>
      <c r="BM27" s="159"/>
      <c r="BN27" s="150"/>
    </row>
    <row r="28" spans="1:66" ht="14.25" customHeight="1" x14ac:dyDescent="0.25">
      <c r="A28" s="76">
        <v>4700701126</v>
      </c>
      <c r="B28" s="81">
        <v>7</v>
      </c>
      <c r="C28" s="98" t="s">
        <v>51</v>
      </c>
      <c r="D28" s="107">
        <v>1126</v>
      </c>
      <c r="E28" s="30">
        <v>38.707223999999997</v>
      </c>
      <c r="F28" s="30">
        <v>-80.827237999999994</v>
      </c>
      <c r="G28" s="57">
        <v>515021.2</v>
      </c>
      <c r="H28" s="57">
        <v>4284301.9000000004</v>
      </c>
      <c r="I28" s="107">
        <v>1975</v>
      </c>
      <c r="J28" s="107">
        <v>1473</v>
      </c>
      <c r="K28" s="78"/>
      <c r="L28" s="75"/>
      <c r="M28" s="76"/>
      <c r="N28" s="77"/>
      <c r="O28" s="78"/>
      <c r="P28" s="77"/>
      <c r="Q28" s="137">
        <v>6342</v>
      </c>
      <c r="R28" s="77">
        <v>6352</v>
      </c>
      <c r="S28" s="78">
        <v>6472</v>
      </c>
      <c r="T28" s="76">
        <v>6498</v>
      </c>
      <c r="U28" s="77">
        <v>6500</v>
      </c>
      <c r="V28" s="138">
        <v>6503</v>
      </c>
      <c r="W28" s="138">
        <v>6519</v>
      </c>
      <c r="X28" s="138">
        <v>6539</v>
      </c>
      <c r="Y28" s="138">
        <v>6539</v>
      </c>
      <c r="Z28" s="78">
        <v>6558</v>
      </c>
      <c r="AA28" s="79">
        <v>6558</v>
      </c>
      <c r="AB28" s="41" t="str">
        <f t="shared" si="26"/>
        <v/>
      </c>
      <c r="AC28" s="65" t="str">
        <f t="shared" si="27"/>
        <v/>
      </c>
      <c r="AD28" s="65" t="str">
        <f t="shared" si="28"/>
        <v/>
      </c>
      <c r="AE28" s="65" t="str">
        <f t="shared" si="29"/>
        <v/>
      </c>
      <c r="AF28" s="65" t="str">
        <f t="shared" si="30"/>
        <v/>
      </c>
      <c r="AG28" s="138">
        <f t="shared" si="31"/>
        <v>-4869</v>
      </c>
      <c r="AH28" s="65">
        <f t="shared" si="32"/>
        <v>-4879</v>
      </c>
      <c r="AI28" s="65">
        <f t="shared" si="33"/>
        <v>-4999</v>
      </c>
      <c r="AJ28" s="65">
        <f t="shared" si="34"/>
        <v>-5025</v>
      </c>
      <c r="AK28" s="65">
        <f t="shared" si="35"/>
        <v>-5027</v>
      </c>
      <c r="AL28" s="138">
        <f t="shared" si="1"/>
        <v>-5030</v>
      </c>
      <c r="AM28" s="138">
        <f t="shared" si="2"/>
        <v>-5046</v>
      </c>
      <c r="AN28" s="138">
        <f t="shared" si="3"/>
        <v>-5066</v>
      </c>
      <c r="AO28" s="138">
        <f t="shared" si="4"/>
        <v>-5066</v>
      </c>
      <c r="AP28" s="107">
        <f t="shared" si="5"/>
        <v>-5085</v>
      </c>
      <c r="AQ28" s="74">
        <f t="shared" si="6"/>
        <v>-5085</v>
      </c>
      <c r="AR28" s="75" t="str">
        <f t="shared" si="7"/>
        <v/>
      </c>
      <c r="AS28" s="76" t="str">
        <f t="shared" si="8"/>
        <v/>
      </c>
      <c r="AT28" s="77" t="str">
        <f t="shared" si="9"/>
        <v/>
      </c>
      <c r="AU28" s="78" t="str">
        <f t="shared" si="10"/>
        <v/>
      </c>
      <c r="AV28" s="77" t="str">
        <f t="shared" si="11"/>
        <v/>
      </c>
      <c r="AW28" s="137">
        <f t="shared" si="12"/>
        <v>10</v>
      </c>
      <c r="AX28" s="77">
        <f t="shared" si="13"/>
        <v>120</v>
      </c>
      <c r="AY28" s="78">
        <f t="shared" si="14"/>
        <v>26</v>
      </c>
      <c r="AZ28" s="76">
        <f t="shared" si="15"/>
        <v>2</v>
      </c>
      <c r="BA28" s="41">
        <f t="shared" si="16"/>
        <v>58</v>
      </c>
      <c r="BB28" s="65">
        <f t="shared" si="17"/>
        <v>3</v>
      </c>
      <c r="BC28" s="107">
        <f t="shared" si="18"/>
        <v>55</v>
      </c>
      <c r="BD28" s="65">
        <f t="shared" si="19"/>
        <v>55</v>
      </c>
      <c r="BE28" s="138">
        <f t="shared" si="20"/>
        <v>36</v>
      </c>
      <c r="BF28" s="138">
        <f t="shared" si="21"/>
        <v>16</v>
      </c>
      <c r="BG28" s="138">
        <f t="shared" si="22"/>
        <v>20</v>
      </c>
      <c r="BH28" s="138">
        <f t="shared" si="23"/>
        <v>0</v>
      </c>
      <c r="BI28" s="138">
        <f t="shared" si="24"/>
        <v>19</v>
      </c>
      <c r="BJ28" s="78">
        <f t="shared" si="25"/>
        <v>0</v>
      </c>
      <c r="BL28" s="172"/>
      <c r="BM28" s="163"/>
      <c r="BN28" s="151"/>
    </row>
    <row r="29" spans="1:66" ht="14.25" customHeight="1" thickBot="1" x14ac:dyDescent="0.3">
      <c r="A29" s="88">
        <v>4700702589</v>
      </c>
      <c r="B29" s="24">
        <v>7</v>
      </c>
      <c r="C29" s="97" t="s">
        <v>51</v>
      </c>
      <c r="D29" s="108">
        <v>2589</v>
      </c>
      <c r="E29" s="94">
        <v>38.683444999999999</v>
      </c>
      <c r="F29" s="94">
        <v>-80.974908999999997</v>
      </c>
      <c r="G29" s="95">
        <v>502182.3</v>
      </c>
      <c r="H29" s="95">
        <v>4281649.4000000004</v>
      </c>
      <c r="I29" s="108">
        <v>2009</v>
      </c>
      <c r="J29" s="108">
        <v>1457</v>
      </c>
      <c r="K29" s="90"/>
      <c r="L29" s="87"/>
      <c r="M29" s="88"/>
      <c r="N29" s="89"/>
      <c r="O29" s="143">
        <v>5700</v>
      </c>
      <c r="P29" s="89">
        <v>6117</v>
      </c>
      <c r="Q29" s="90">
        <v>6509</v>
      </c>
      <c r="R29" s="89">
        <v>6519</v>
      </c>
      <c r="S29" s="90">
        <v>6615</v>
      </c>
      <c r="T29" s="88">
        <v>6646</v>
      </c>
      <c r="U29" s="89">
        <v>6646</v>
      </c>
      <c r="V29" s="144">
        <v>6667</v>
      </c>
      <c r="W29" s="144">
        <v>6676</v>
      </c>
      <c r="X29" s="144">
        <v>6688</v>
      </c>
      <c r="Y29" s="144">
        <v>6690</v>
      </c>
      <c r="Z29" s="90">
        <v>6710</v>
      </c>
      <c r="AA29" s="91">
        <v>6718</v>
      </c>
      <c r="AB29" s="56" t="str">
        <f t="shared" si="26"/>
        <v/>
      </c>
      <c r="AC29" s="85" t="str">
        <f t="shared" si="27"/>
        <v/>
      </c>
      <c r="AD29" s="85" t="str">
        <f t="shared" si="28"/>
        <v/>
      </c>
      <c r="AE29" s="144">
        <f t="shared" si="29"/>
        <v>-4243</v>
      </c>
      <c r="AF29" s="85">
        <f t="shared" si="30"/>
        <v>-4660</v>
      </c>
      <c r="AG29" s="85">
        <f t="shared" si="31"/>
        <v>-5052</v>
      </c>
      <c r="AH29" s="85">
        <f t="shared" si="32"/>
        <v>-5062</v>
      </c>
      <c r="AI29" s="85">
        <f t="shared" si="33"/>
        <v>-5158</v>
      </c>
      <c r="AJ29" s="85">
        <f t="shared" si="34"/>
        <v>-5189</v>
      </c>
      <c r="AK29" s="85">
        <f t="shared" si="35"/>
        <v>-5189</v>
      </c>
      <c r="AL29" s="144">
        <f t="shared" si="1"/>
        <v>-5210</v>
      </c>
      <c r="AM29" s="144">
        <f t="shared" si="2"/>
        <v>-5219</v>
      </c>
      <c r="AN29" s="144">
        <f t="shared" si="3"/>
        <v>-5231</v>
      </c>
      <c r="AO29" s="144">
        <f t="shared" si="4"/>
        <v>-5233</v>
      </c>
      <c r="AP29" s="108">
        <f t="shared" si="5"/>
        <v>-5253</v>
      </c>
      <c r="AQ29" s="86">
        <f t="shared" si="6"/>
        <v>-5261</v>
      </c>
      <c r="AR29" s="87" t="str">
        <f t="shared" si="7"/>
        <v/>
      </c>
      <c r="AS29" s="88" t="str">
        <f t="shared" si="8"/>
        <v/>
      </c>
      <c r="AT29" s="89" t="str">
        <f t="shared" si="9"/>
        <v/>
      </c>
      <c r="AU29" s="143">
        <f t="shared" si="10"/>
        <v>417</v>
      </c>
      <c r="AV29" s="89">
        <f t="shared" si="11"/>
        <v>392</v>
      </c>
      <c r="AW29" s="90">
        <f t="shared" si="12"/>
        <v>10</v>
      </c>
      <c r="AX29" s="89">
        <f t="shared" si="13"/>
        <v>96</v>
      </c>
      <c r="AY29" s="90">
        <f t="shared" si="14"/>
        <v>31</v>
      </c>
      <c r="AZ29" s="88">
        <f t="shared" si="15"/>
        <v>0</v>
      </c>
      <c r="BA29" s="56">
        <f t="shared" si="16"/>
        <v>72</v>
      </c>
      <c r="BB29" s="85">
        <f t="shared" si="17"/>
        <v>21</v>
      </c>
      <c r="BC29" s="108">
        <f t="shared" si="18"/>
        <v>51</v>
      </c>
      <c r="BD29" s="85">
        <f t="shared" si="19"/>
        <v>41</v>
      </c>
      <c r="BE29" s="144">
        <f t="shared" si="20"/>
        <v>21</v>
      </c>
      <c r="BF29" s="144">
        <f t="shared" si="21"/>
        <v>9</v>
      </c>
      <c r="BG29" s="144">
        <f t="shared" si="22"/>
        <v>12</v>
      </c>
      <c r="BH29" s="144">
        <f t="shared" si="23"/>
        <v>2</v>
      </c>
      <c r="BI29" s="144">
        <f t="shared" si="24"/>
        <v>20</v>
      </c>
      <c r="BJ29" s="90">
        <f t="shared" si="25"/>
        <v>8</v>
      </c>
      <c r="BL29" s="173"/>
      <c r="BM29" s="158"/>
      <c r="BN29" s="152"/>
    </row>
    <row r="30" spans="1:66" ht="14.25" customHeight="1" x14ac:dyDescent="0.25">
      <c r="A30" s="7">
        <v>4701100532</v>
      </c>
      <c r="B30" s="161">
        <v>11</v>
      </c>
      <c r="C30" s="110" t="s">
        <v>52</v>
      </c>
      <c r="D30" s="109">
        <v>532</v>
      </c>
      <c r="E30" s="112">
        <v>38.433472999999999</v>
      </c>
      <c r="F30" s="112">
        <v>-82.322145000000006</v>
      </c>
      <c r="G30" s="113">
        <v>384603.5</v>
      </c>
      <c r="H30" s="113">
        <v>4254739.2</v>
      </c>
      <c r="I30" s="109">
        <v>1968</v>
      </c>
      <c r="J30" s="109">
        <v>728</v>
      </c>
      <c r="K30" s="72"/>
      <c r="L30" s="6">
        <v>2865</v>
      </c>
      <c r="M30" s="7">
        <v>3149</v>
      </c>
      <c r="N30" s="8">
        <v>3242</v>
      </c>
      <c r="O30" s="72">
        <v>3350</v>
      </c>
      <c r="P30" s="8">
        <v>3410</v>
      </c>
      <c r="Q30" s="72">
        <v>3420</v>
      </c>
      <c r="R30" s="8">
        <v>3420</v>
      </c>
      <c r="S30" s="72">
        <v>3420</v>
      </c>
      <c r="T30" s="7">
        <v>3420</v>
      </c>
      <c r="U30" s="8">
        <v>3420</v>
      </c>
      <c r="V30" s="142">
        <v>3420</v>
      </c>
      <c r="W30" s="142">
        <v>3420</v>
      </c>
      <c r="X30" s="142">
        <v>3420</v>
      </c>
      <c r="Y30" s="142">
        <v>3420</v>
      </c>
      <c r="Z30" s="72">
        <v>3420</v>
      </c>
      <c r="AA30" s="9">
        <v>3420</v>
      </c>
      <c r="AB30" s="50">
        <f t="shared" si="26"/>
        <v>-2137</v>
      </c>
      <c r="AC30" s="17">
        <f t="shared" si="27"/>
        <v>-2421</v>
      </c>
      <c r="AD30" s="17">
        <f t="shared" si="28"/>
        <v>-2514</v>
      </c>
      <c r="AE30" s="17">
        <f t="shared" si="29"/>
        <v>-2622</v>
      </c>
      <c r="AF30" s="17">
        <f t="shared" si="30"/>
        <v>-2682</v>
      </c>
      <c r="AG30" s="17">
        <f t="shared" si="31"/>
        <v>-2692</v>
      </c>
      <c r="AH30" s="17">
        <f t="shared" si="32"/>
        <v>-2692</v>
      </c>
      <c r="AI30" s="17">
        <f t="shared" si="33"/>
        <v>-2692</v>
      </c>
      <c r="AJ30" s="17">
        <f t="shared" si="34"/>
        <v>-2692</v>
      </c>
      <c r="AK30" s="17">
        <f t="shared" si="35"/>
        <v>-2692</v>
      </c>
      <c r="AL30" s="142">
        <f t="shared" si="1"/>
        <v>-2692</v>
      </c>
      <c r="AM30" s="142">
        <f t="shared" si="2"/>
        <v>-2692</v>
      </c>
      <c r="AN30" s="142">
        <f t="shared" si="3"/>
        <v>-2692</v>
      </c>
      <c r="AO30" s="142">
        <f t="shared" si="4"/>
        <v>-2692</v>
      </c>
      <c r="AP30" s="109">
        <f t="shared" si="5"/>
        <v>-2692</v>
      </c>
      <c r="AQ30" s="47">
        <f t="shared" si="6"/>
        <v>-2692</v>
      </c>
      <c r="AR30" s="6">
        <f t="shared" si="7"/>
        <v>284</v>
      </c>
      <c r="AS30" s="7">
        <f t="shared" si="8"/>
        <v>93</v>
      </c>
      <c r="AT30" s="8">
        <f t="shared" si="9"/>
        <v>108</v>
      </c>
      <c r="AU30" s="72">
        <f t="shared" si="10"/>
        <v>60</v>
      </c>
      <c r="AV30" s="8">
        <f t="shared" si="11"/>
        <v>10</v>
      </c>
      <c r="AW30" s="72">
        <f t="shared" si="12"/>
        <v>0</v>
      </c>
      <c r="AX30" s="8">
        <f t="shared" si="13"/>
        <v>0</v>
      </c>
      <c r="AY30" s="72">
        <f t="shared" si="14"/>
        <v>0</v>
      </c>
      <c r="AZ30" s="7">
        <f t="shared" si="15"/>
        <v>0</v>
      </c>
      <c r="BA30" s="41">
        <f t="shared" si="16"/>
        <v>0</v>
      </c>
      <c r="BB30" s="17">
        <f t="shared" si="17"/>
        <v>0</v>
      </c>
      <c r="BC30" s="109">
        <f t="shared" si="18"/>
        <v>0</v>
      </c>
      <c r="BD30" s="17">
        <f t="shared" si="19"/>
        <v>0</v>
      </c>
      <c r="BE30" s="142">
        <f t="shared" si="20"/>
        <v>0</v>
      </c>
      <c r="BF30" s="142">
        <f t="shared" si="21"/>
        <v>0</v>
      </c>
      <c r="BG30" s="142">
        <f t="shared" si="22"/>
        <v>0</v>
      </c>
      <c r="BH30" s="142">
        <f t="shared" si="23"/>
        <v>0</v>
      </c>
      <c r="BI30" s="142">
        <f t="shared" si="24"/>
        <v>0</v>
      </c>
      <c r="BJ30" s="72">
        <f t="shared" si="25"/>
        <v>0</v>
      </c>
      <c r="BL30" s="175"/>
      <c r="BM30" s="164"/>
      <c r="BN30" s="176"/>
    </row>
    <row r="31" spans="1:66" ht="14.25" customHeight="1" x14ac:dyDescent="0.25">
      <c r="A31" s="76">
        <v>4701100534</v>
      </c>
      <c r="B31" s="81">
        <v>11</v>
      </c>
      <c r="C31" s="98" t="s">
        <v>52</v>
      </c>
      <c r="D31" s="107">
        <v>534</v>
      </c>
      <c r="E31" s="30">
        <v>38.449572000000003</v>
      </c>
      <c r="F31" s="30">
        <v>-82.276611000000003</v>
      </c>
      <c r="G31" s="57">
        <v>388602.6</v>
      </c>
      <c r="H31" s="57">
        <v>4256469.5999999996</v>
      </c>
      <c r="I31" s="107">
        <v>1969</v>
      </c>
      <c r="J31" s="107">
        <v>887</v>
      </c>
      <c r="K31" s="78"/>
      <c r="L31" s="75">
        <v>3080</v>
      </c>
      <c r="M31" s="76">
        <v>3375</v>
      </c>
      <c r="N31" s="77">
        <v>3472</v>
      </c>
      <c r="O31" s="78">
        <v>3592</v>
      </c>
      <c r="P31" s="77">
        <v>3656</v>
      </c>
      <c r="Q31" s="78">
        <v>3661</v>
      </c>
      <c r="R31" s="77">
        <v>3661</v>
      </c>
      <c r="S31" s="78">
        <v>3661</v>
      </c>
      <c r="T31" s="76">
        <v>3661</v>
      </c>
      <c r="U31" s="77">
        <v>3661</v>
      </c>
      <c r="V31" s="138">
        <v>3661</v>
      </c>
      <c r="W31" s="138">
        <v>3661</v>
      </c>
      <c r="X31" s="138">
        <v>3661</v>
      </c>
      <c r="Y31" s="138">
        <v>3661</v>
      </c>
      <c r="Z31" s="78">
        <v>3661</v>
      </c>
      <c r="AA31" s="79">
        <v>3661</v>
      </c>
      <c r="AB31" s="41">
        <f t="shared" si="26"/>
        <v>-2193</v>
      </c>
      <c r="AC31" s="65">
        <f t="shared" si="27"/>
        <v>-2488</v>
      </c>
      <c r="AD31" s="65">
        <f t="shared" si="28"/>
        <v>-2585</v>
      </c>
      <c r="AE31" s="65">
        <f t="shared" si="29"/>
        <v>-2705</v>
      </c>
      <c r="AF31" s="65">
        <f t="shared" si="30"/>
        <v>-2769</v>
      </c>
      <c r="AG31" s="65">
        <f t="shared" si="31"/>
        <v>-2774</v>
      </c>
      <c r="AH31" s="65">
        <f t="shared" si="32"/>
        <v>-2774</v>
      </c>
      <c r="AI31" s="65">
        <f t="shared" si="33"/>
        <v>-2774</v>
      </c>
      <c r="AJ31" s="65">
        <f t="shared" si="34"/>
        <v>-2774</v>
      </c>
      <c r="AK31" s="65">
        <f t="shared" si="35"/>
        <v>-2774</v>
      </c>
      <c r="AL31" s="138">
        <f t="shared" si="1"/>
        <v>-2774</v>
      </c>
      <c r="AM31" s="138">
        <f t="shared" si="2"/>
        <v>-2774</v>
      </c>
      <c r="AN31" s="138">
        <f t="shared" si="3"/>
        <v>-2774</v>
      </c>
      <c r="AO31" s="138">
        <f t="shared" si="4"/>
        <v>-2774</v>
      </c>
      <c r="AP31" s="107">
        <f t="shared" si="5"/>
        <v>-2774</v>
      </c>
      <c r="AQ31" s="74">
        <f t="shared" si="6"/>
        <v>-2774</v>
      </c>
      <c r="AR31" s="75">
        <f t="shared" si="7"/>
        <v>295</v>
      </c>
      <c r="AS31" s="76">
        <f t="shared" si="8"/>
        <v>97</v>
      </c>
      <c r="AT31" s="77">
        <f t="shared" si="9"/>
        <v>120</v>
      </c>
      <c r="AU31" s="78">
        <f t="shared" si="10"/>
        <v>64</v>
      </c>
      <c r="AV31" s="77">
        <f t="shared" si="11"/>
        <v>5</v>
      </c>
      <c r="AW31" s="78">
        <f t="shared" si="12"/>
        <v>0</v>
      </c>
      <c r="AX31" s="77">
        <f t="shared" si="13"/>
        <v>0</v>
      </c>
      <c r="AY31" s="78">
        <f t="shared" si="14"/>
        <v>0</v>
      </c>
      <c r="AZ31" s="76">
        <f t="shared" si="15"/>
        <v>0</v>
      </c>
      <c r="BA31" s="41">
        <f t="shared" si="16"/>
        <v>0</v>
      </c>
      <c r="BB31" s="65">
        <f t="shared" si="17"/>
        <v>0</v>
      </c>
      <c r="BC31" s="107">
        <f t="shared" si="18"/>
        <v>0</v>
      </c>
      <c r="BD31" s="65">
        <f t="shared" si="19"/>
        <v>0</v>
      </c>
      <c r="BE31" s="138">
        <f t="shared" si="20"/>
        <v>0</v>
      </c>
      <c r="BF31" s="138">
        <f t="shared" si="21"/>
        <v>0</v>
      </c>
      <c r="BG31" s="138">
        <f t="shared" si="22"/>
        <v>0</v>
      </c>
      <c r="BH31" s="138">
        <f t="shared" si="23"/>
        <v>0</v>
      </c>
      <c r="BI31" s="138">
        <f t="shared" si="24"/>
        <v>0</v>
      </c>
      <c r="BJ31" s="78">
        <f t="shared" si="25"/>
        <v>0</v>
      </c>
      <c r="BL31" s="172"/>
      <c r="BM31" s="163"/>
      <c r="BN31" s="151"/>
    </row>
    <row r="32" spans="1:66" ht="14.25" customHeight="1" x14ac:dyDescent="0.25">
      <c r="A32" s="76">
        <v>4701100558</v>
      </c>
      <c r="B32" s="81">
        <v>11</v>
      </c>
      <c r="C32" s="98" t="s">
        <v>52</v>
      </c>
      <c r="D32" s="107">
        <v>558</v>
      </c>
      <c r="E32" s="30">
        <v>38.300933000000001</v>
      </c>
      <c r="F32" s="30">
        <v>-82.241327999999996</v>
      </c>
      <c r="G32" s="57">
        <v>391459.6</v>
      </c>
      <c r="H32" s="57">
        <v>4239933.8</v>
      </c>
      <c r="I32" s="107">
        <v>1975</v>
      </c>
      <c r="J32" s="107">
        <v>747</v>
      </c>
      <c r="K32" s="78"/>
      <c r="L32" s="75">
        <v>2890</v>
      </c>
      <c r="M32" s="76">
        <v>3239</v>
      </c>
      <c r="N32" s="77">
        <v>3344</v>
      </c>
      <c r="O32" s="78">
        <v>3492</v>
      </c>
      <c r="P32" s="77">
        <v>3544</v>
      </c>
      <c r="Q32" s="78">
        <v>3577</v>
      </c>
      <c r="R32" s="77">
        <v>3579</v>
      </c>
      <c r="S32" s="78">
        <v>3582</v>
      </c>
      <c r="T32" s="76">
        <v>3584</v>
      </c>
      <c r="U32" s="77">
        <v>3584</v>
      </c>
      <c r="V32" s="138">
        <v>3587</v>
      </c>
      <c r="W32" s="138">
        <v>3588</v>
      </c>
      <c r="X32" s="138">
        <v>3588</v>
      </c>
      <c r="Y32" s="138">
        <v>3588</v>
      </c>
      <c r="Z32" s="78">
        <v>3588</v>
      </c>
      <c r="AA32" s="79">
        <v>3588</v>
      </c>
      <c r="AB32" s="41">
        <f t="shared" si="26"/>
        <v>-2143</v>
      </c>
      <c r="AC32" s="65">
        <f t="shared" si="27"/>
        <v>-2492</v>
      </c>
      <c r="AD32" s="65">
        <f t="shared" si="28"/>
        <v>-2597</v>
      </c>
      <c r="AE32" s="65">
        <f t="shared" si="29"/>
        <v>-2745</v>
      </c>
      <c r="AF32" s="65">
        <f t="shared" si="30"/>
        <v>-2797</v>
      </c>
      <c r="AG32" s="65">
        <f t="shared" si="31"/>
        <v>-2830</v>
      </c>
      <c r="AH32" s="65">
        <f t="shared" si="32"/>
        <v>-2832</v>
      </c>
      <c r="AI32" s="65">
        <f t="shared" si="33"/>
        <v>-2835</v>
      </c>
      <c r="AJ32" s="65">
        <f t="shared" si="34"/>
        <v>-2837</v>
      </c>
      <c r="AK32" s="65">
        <f t="shared" si="35"/>
        <v>-2837</v>
      </c>
      <c r="AL32" s="138">
        <f t="shared" si="1"/>
        <v>-2840</v>
      </c>
      <c r="AM32" s="138">
        <f t="shared" si="2"/>
        <v>-2841</v>
      </c>
      <c r="AN32" s="138">
        <f t="shared" si="3"/>
        <v>-2841</v>
      </c>
      <c r="AO32" s="138">
        <f t="shared" si="4"/>
        <v>-2841</v>
      </c>
      <c r="AP32" s="107">
        <f t="shared" si="5"/>
        <v>-2841</v>
      </c>
      <c r="AQ32" s="74">
        <f t="shared" si="6"/>
        <v>-2841</v>
      </c>
      <c r="AR32" s="75">
        <f t="shared" si="7"/>
        <v>349</v>
      </c>
      <c r="AS32" s="76">
        <f t="shared" si="8"/>
        <v>105</v>
      </c>
      <c r="AT32" s="77">
        <f t="shared" si="9"/>
        <v>148</v>
      </c>
      <c r="AU32" s="78">
        <f t="shared" si="10"/>
        <v>52</v>
      </c>
      <c r="AV32" s="77">
        <f t="shared" si="11"/>
        <v>33</v>
      </c>
      <c r="AW32" s="78">
        <f t="shared" si="12"/>
        <v>2</v>
      </c>
      <c r="AX32" s="77">
        <f t="shared" si="13"/>
        <v>3</v>
      </c>
      <c r="AY32" s="78">
        <f t="shared" si="14"/>
        <v>2</v>
      </c>
      <c r="AZ32" s="76">
        <f t="shared" si="15"/>
        <v>0</v>
      </c>
      <c r="BA32" s="41">
        <f t="shared" si="16"/>
        <v>4</v>
      </c>
      <c r="BB32" s="65">
        <f t="shared" si="17"/>
        <v>3</v>
      </c>
      <c r="BC32" s="107">
        <f t="shared" si="18"/>
        <v>1</v>
      </c>
      <c r="BD32" s="65">
        <f t="shared" si="19"/>
        <v>1</v>
      </c>
      <c r="BE32" s="138">
        <f t="shared" si="20"/>
        <v>1</v>
      </c>
      <c r="BF32" s="138">
        <f t="shared" si="21"/>
        <v>1</v>
      </c>
      <c r="BG32" s="138">
        <f t="shared" si="22"/>
        <v>0</v>
      </c>
      <c r="BH32" s="138">
        <f t="shared" si="23"/>
        <v>0</v>
      </c>
      <c r="BI32" s="138">
        <f t="shared" si="24"/>
        <v>0</v>
      </c>
      <c r="BJ32" s="78">
        <f t="shared" si="25"/>
        <v>0</v>
      </c>
      <c r="BL32" s="172"/>
      <c r="BM32" s="163"/>
      <c r="BN32" s="151"/>
    </row>
    <row r="33" spans="1:66" ht="14.25" customHeight="1" x14ac:dyDescent="0.25">
      <c r="A33" s="76">
        <v>4701100694</v>
      </c>
      <c r="B33" s="81">
        <v>11</v>
      </c>
      <c r="C33" s="98" t="s">
        <v>52</v>
      </c>
      <c r="D33" s="107">
        <v>694</v>
      </c>
      <c r="E33" s="30">
        <v>38.545496999999997</v>
      </c>
      <c r="F33" s="30">
        <v>-82.222575000000006</v>
      </c>
      <c r="G33" s="57">
        <v>393459.3</v>
      </c>
      <c r="H33" s="57">
        <v>4267050.2</v>
      </c>
      <c r="I33" s="107">
        <v>1981</v>
      </c>
      <c r="J33" s="107">
        <v>609</v>
      </c>
      <c r="K33" s="78"/>
      <c r="L33" s="75">
        <v>2800</v>
      </c>
      <c r="M33" s="76">
        <v>3106</v>
      </c>
      <c r="N33" s="77">
        <v>3202</v>
      </c>
      <c r="O33" s="78">
        <v>3320</v>
      </c>
      <c r="P33" s="77">
        <v>3390</v>
      </c>
      <c r="Q33" s="78">
        <v>3393</v>
      </c>
      <c r="R33" s="77">
        <v>3395</v>
      </c>
      <c r="S33" s="78">
        <v>3399</v>
      </c>
      <c r="T33" s="76">
        <v>3400</v>
      </c>
      <c r="U33" s="77">
        <v>3400</v>
      </c>
      <c r="V33" s="138">
        <v>3400</v>
      </c>
      <c r="W33" s="138">
        <v>3400</v>
      </c>
      <c r="X33" s="138">
        <v>3400</v>
      </c>
      <c r="Y33" s="138">
        <v>3400</v>
      </c>
      <c r="Z33" s="78">
        <v>3400</v>
      </c>
      <c r="AA33" s="79">
        <v>3400</v>
      </c>
      <c r="AB33" s="41">
        <f t="shared" si="26"/>
        <v>-2191</v>
      </c>
      <c r="AC33" s="65">
        <f t="shared" si="27"/>
        <v>-2497</v>
      </c>
      <c r="AD33" s="65">
        <f t="shared" si="28"/>
        <v>-2593</v>
      </c>
      <c r="AE33" s="65">
        <f t="shared" si="29"/>
        <v>-2711</v>
      </c>
      <c r="AF33" s="65">
        <f t="shared" si="30"/>
        <v>-2781</v>
      </c>
      <c r="AG33" s="65">
        <f t="shared" si="31"/>
        <v>-2784</v>
      </c>
      <c r="AH33" s="65">
        <f t="shared" si="32"/>
        <v>-2786</v>
      </c>
      <c r="AI33" s="65">
        <f t="shared" si="33"/>
        <v>-2790</v>
      </c>
      <c r="AJ33" s="65">
        <f t="shared" si="34"/>
        <v>-2791</v>
      </c>
      <c r="AK33" s="65">
        <f t="shared" si="35"/>
        <v>-2791</v>
      </c>
      <c r="AL33" s="138">
        <f t="shared" si="1"/>
        <v>-2791</v>
      </c>
      <c r="AM33" s="138">
        <f t="shared" si="2"/>
        <v>-2791</v>
      </c>
      <c r="AN33" s="138">
        <f t="shared" si="3"/>
        <v>-2791</v>
      </c>
      <c r="AO33" s="138">
        <f t="shared" si="4"/>
        <v>-2791</v>
      </c>
      <c r="AP33" s="107">
        <f t="shared" si="5"/>
        <v>-2791</v>
      </c>
      <c r="AQ33" s="74">
        <f t="shared" si="6"/>
        <v>-2791</v>
      </c>
      <c r="AR33" s="75">
        <f t="shared" si="7"/>
        <v>306</v>
      </c>
      <c r="AS33" s="76">
        <f t="shared" si="8"/>
        <v>96</v>
      </c>
      <c r="AT33" s="77">
        <f t="shared" si="9"/>
        <v>118</v>
      </c>
      <c r="AU33" s="78">
        <f t="shared" si="10"/>
        <v>70</v>
      </c>
      <c r="AV33" s="77">
        <f t="shared" si="11"/>
        <v>3</v>
      </c>
      <c r="AW33" s="78">
        <f t="shared" si="12"/>
        <v>2</v>
      </c>
      <c r="AX33" s="77">
        <f t="shared" si="13"/>
        <v>4</v>
      </c>
      <c r="AY33" s="78">
        <f t="shared" si="14"/>
        <v>1</v>
      </c>
      <c r="AZ33" s="76">
        <f t="shared" si="15"/>
        <v>0</v>
      </c>
      <c r="BA33" s="41">
        <f t="shared" si="16"/>
        <v>0</v>
      </c>
      <c r="BB33" s="65">
        <f t="shared" si="17"/>
        <v>0</v>
      </c>
      <c r="BC33" s="107">
        <f t="shared" si="18"/>
        <v>0</v>
      </c>
      <c r="BD33" s="65">
        <f t="shared" si="19"/>
        <v>0</v>
      </c>
      <c r="BE33" s="138">
        <f t="shared" si="20"/>
        <v>0</v>
      </c>
      <c r="BF33" s="138">
        <f t="shared" si="21"/>
        <v>0</v>
      </c>
      <c r="BG33" s="138">
        <f t="shared" si="22"/>
        <v>0</v>
      </c>
      <c r="BH33" s="138">
        <f t="shared" si="23"/>
        <v>0</v>
      </c>
      <c r="BI33" s="138">
        <f t="shared" si="24"/>
        <v>0</v>
      </c>
      <c r="BJ33" s="78">
        <f t="shared" si="25"/>
        <v>0</v>
      </c>
      <c r="BL33" s="172"/>
      <c r="BM33" s="163"/>
      <c r="BN33" s="151"/>
    </row>
    <row r="34" spans="1:66" ht="14.25" customHeight="1" x14ac:dyDescent="0.25">
      <c r="A34" s="76">
        <v>4701100700</v>
      </c>
      <c r="B34" s="81">
        <v>11</v>
      </c>
      <c r="C34" s="98" t="s">
        <v>52</v>
      </c>
      <c r="D34" s="107">
        <v>700</v>
      </c>
      <c r="E34" s="30">
        <v>38.508307000000002</v>
      </c>
      <c r="F34" s="30">
        <v>-82.269244999999998</v>
      </c>
      <c r="G34" s="57">
        <v>389335.2</v>
      </c>
      <c r="H34" s="57">
        <v>4262978.5</v>
      </c>
      <c r="I34" s="107">
        <v>1981</v>
      </c>
      <c r="J34" s="107">
        <v>908</v>
      </c>
      <c r="K34" s="78"/>
      <c r="L34" s="75">
        <v>3113</v>
      </c>
      <c r="M34" s="76">
        <v>3402</v>
      </c>
      <c r="N34" s="77">
        <v>3498</v>
      </c>
      <c r="O34" s="78">
        <v>3610</v>
      </c>
      <c r="P34" s="77">
        <v>3662</v>
      </c>
      <c r="Q34" s="78">
        <v>3686</v>
      </c>
      <c r="R34" s="77">
        <v>3688</v>
      </c>
      <c r="S34" s="78">
        <v>3688</v>
      </c>
      <c r="T34" s="76">
        <v>3688</v>
      </c>
      <c r="U34" s="77">
        <v>3688</v>
      </c>
      <c r="V34" s="138">
        <v>3688</v>
      </c>
      <c r="W34" s="138">
        <v>3688</v>
      </c>
      <c r="X34" s="138">
        <v>3688</v>
      </c>
      <c r="Y34" s="138">
        <v>3688</v>
      </c>
      <c r="Z34" s="78">
        <v>3688</v>
      </c>
      <c r="AA34" s="79">
        <v>3688</v>
      </c>
      <c r="AB34" s="41">
        <f t="shared" si="26"/>
        <v>-2205</v>
      </c>
      <c r="AC34" s="65">
        <f t="shared" si="27"/>
        <v>-2494</v>
      </c>
      <c r="AD34" s="65">
        <f t="shared" si="28"/>
        <v>-2590</v>
      </c>
      <c r="AE34" s="65">
        <f t="shared" si="29"/>
        <v>-2702</v>
      </c>
      <c r="AF34" s="65">
        <f t="shared" si="30"/>
        <v>-2754</v>
      </c>
      <c r="AG34" s="65">
        <f t="shared" si="31"/>
        <v>-2778</v>
      </c>
      <c r="AH34" s="65">
        <f t="shared" si="32"/>
        <v>-2780</v>
      </c>
      <c r="AI34" s="65">
        <f t="shared" si="33"/>
        <v>-2780</v>
      </c>
      <c r="AJ34" s="65">
        <f t="shared" si="34"/>
        <v>-2780</v>
      </c>
      <c r="AK34" s="65">
        <f t="shared" si="35"/>
        <v>-2780</v>
      </c>
      <c r="AL34" s="138">
        <f t="shared" si="1"/>
        <v>-2780</v>
      </c>
      <c r="AM34" s="138">
        <f t="shared" si="2"/>
        <v>-2780</v>
      </c>
      <c r="AN34" s="138">
        <f t="shared" si="3"/>
        <v>-2780</v>
      </c>
      <c r="AO34" s="138">
        <f t="shared" si="4"/>
        <v>-2780</v>
      </c>
      <c r="AP34" s="107">
        <f t="shared" si="5"/>
        <v>-2780</v>
      </c>
      <c r="AQ34" s="74">
        <f t="shared" si="6"/>
        <v>-2780</v>
      </c>
      <c r="AR34" s="75">
        <f t="shared" si="7"/>
        <v>289</v>
      </c>
      <c r="AS34" s="76">
        <f t="shared" si="8"/>
        <v>96</v>
      </c>
      <c r="AT34" s="77">
        <f t="shared" si="9"/>
        <v>112</v>
      </c>
      <c r="AU34" s="78">
        <f t="shared" si="10"/>
        <v>52</v>
      </c>
      <c r="AV34" s="77">
        <f t="shared" si="11"/>
        <v>24</v>
      </c>
      <c r="AW34" s="78">
        <f t="shared" si="12"/>
        <v>2</v>
      </c>
      <c r="AX34" s="77">
        <f t="shared" si="13"/>
        <v>0</v>
      </c>
      <c r="AY34" s="78">
        <f t="shared" si="14"/>
        <v>0</v>
      </c>
      <c r="AZ34" s="76">
        <f t="shared" si="15"/>
        <v>0</v>
      </c>
      <c r="BA34" s="41">
        <f t="shared" si="16"/>
        <v>0</v>
      </c>
      <c r="BB34" s="65">
        <f t="shared" si="17"/>
        <v>0</v>
      </c>
      <c r="BC34" s="107">
        <f t="shared" si="18"/>
        <v>0</v>
      </c>
      <c r="BD34" s="65">
        <f t="shared" si="19"/>
        <v>0</v>
      </c>
      <c r="BE34" s="138">
        <f t="shared" si="20"/>
        <v>0</v>
      </c>
      <c r="BF34" s="138">
        <f t="shared" si="21"/>
        <v>0</v>
      </c>
      <c r="BG34" s="138">
        <f t="shared" si="22"/>
        <v>0</v>
      </c>
      <c r="BH34" s="138">
        <f t="shared" si="23"/>
        <v>0</v>
      </c>
      <c r="BI34" s="138">
        <f t="shared" si="24"/>
        <v>0</v>
      </c>
      <c r="BJ34" s="78">
        <f t="shared" si="25"/>
        <v>0</v>
      </c>
      <c r="BL34" s="172"/>
      <c r="BM34" s="163"/>
      <c r="BN34" s="151"/>
    </row>
    <row r="35" spans="1:66" ht="14.25" customHeight="1" x14ac:dyDescent="0.25">
      <c r="A35" s="76">
        <v>4701100704</v>
      </c>
      <c r="B35" s="81">
        <v>11</v>
      </c>
      <c r="C35" s="98" t="s">
        <v>52</v>
      </c>
      <c r="D35" s="107">
        <v>704</v>
      </c>
      <c r="E35" s="30">
        <v>38.421433</v>
      </c>
      <c r="F35" s="30">
        <v>-82.455256000000006</v>
      </c>
      <c r="G35" s="57">
        <v>372963.9</v>
      </c>
      <c r="H35" s="57">
        <v>4253578.3</v>
      </c>
      <c r="I35" s="107">
        <v>1982</v>
      </c>
      <c r="J35" s="107">
        <v>552</v>
      </c>
      <c r="K35" s="78"/>
      <c r="L35" s="75">
        <v>2380</v>
      </c>
      <c r="M35" s="76">
        <v>2603</v>
      </c>
      <c r="N35" s="77">
        <v>2685</v>
      </c>
      <c r="O35" s="78">
        <v>2768</v>
      </c>
      <c r="P35" s="77">
        <v>2820</v>
      </c>
      <c r="Q35" s="78">
        <v>2820</v>
      </c>
      <c r="R35" s="77">
        <v>2820</v>
      </c>
      <c r="S35" s="78">
        <v>2820</v>
      </c>
      <c r="T35" s="76">
        <v>2820</v>
      </c>
      <c r="U35" s="77">
        <v>2820</v>
      </c>
      <c r="V35" s="138">
        <v>2820</v>
      </c>
      <c r="W35" s="138">
        <v>2820</v>
      </c>
      <c r="X35" s="138">
        <v>2820</v>
      </c>
      <c r="Y35" s="138">
        <v>2820</v>
      </c>
      <c r="Z35" s="78">
        <v>2820</v>
      </c>
      <c r="AA35" s="79">
        <v>2820</v>
      </c>
      <c r="AB35" s="41">
        <f t="shared" si="26"/>
        <v>-1828</v>
      </c>
      <c r="AC35" s="65">
        <f t="shared" si="27"/>
        <v>-2051</v>
      </c>
      <c r="AD35" s="65">
        <f t="shared" si="28"/>
        <v>-2133</v>
      </c>
      <c r="AE35" s="65">
        <f t="shared" si="29"/>
        <v>-2216</v>
      </c>
      <c r="AF35" s="65">
        <f t="shared" si="30"/>
        <v>-2268</v>
      </c>
      <c r="AG35" s="65">
        <f t="shared" si="31"/>
        <v>-2268</v>
      </c>
      <c r="AH35" s="65">
        <f t="shared" si="32"/>
        <v>-2268</v>
      </c>
      <c r="AI35" s="65">
        <f t="shared" si="33"/>
        <v>-2268</v>
      </c>
      <c r="AJ35" s="65">
        <f t="shared" si="34"/>
        <v>-2268</v>
      </c>
      <c r="AK35" s="65">
        <f t="shared" si="35"/>
        <v>-2268</v>
      </c>
      <c r="AL35" s="138">
        <f t="shared" si="1"/>
        <v>-2268</v>
      </c>
      <c r="AM35" s="138">
        <f t="shared" si="2"/>
        <v>-2268</v>
      </c>
      <c r="AN35" s="138">
        <f t="shared" si="3"/>
        <v>-2268</v>
      </c>
      <c r="AO35" s="138">
        <f t="shared" si="4"/>
        <v>-2268</v>
      </c>
      <c r="AP35" s="107">
        <f t="shared" si="5"/>
        <v>-2268</v>
      </c>
      <c r="AQ35" s="74">
        <f t="shared" si="6"/>
        <v>-2268</v>
      </c>
      <c r="AR35" s="75">
        <f t="shared" si="7"/>
        <v>223</v>
      </c>
      <c r="AS35" s="76">
        <f t="shared" si="8"/>
        <v>82</v>
      </c>
      <c r="AT35" s="77">
        <f t="shared" si="9"/>
        <v>83</v>
      </c>
      <c r="AU35" s="78">
        <f t="shared" si="10"/>
        <v>52</v>
      </c>
      <c r="AV35" s="77">
        <f t="shared" si="11"/>
        <v>0</v>
      </c>
      <c r="AW35" s="78">
        <f t="shared" si="12"/>
        <v>0</v>
      </c>
      <c r="AX35" s="77">
        <f t="shared" si="13"/>
        <v>0</v>
      </c>
      <c r="AY35" s="78">
        <f t="shared" si="14"/>
        <v>0</v>
      </c>
      <c r="AZ35" s="76">
        <f t="shared" si="15"/>
        <v>0</v>
      </c>
      <c r="BA35" s="41">
        <f t="shared" si="16"/>
        <v>0</v>
      </c>
      <c r="BB35" s="65">
        <f t="shared" si="17"/>
        <v>0</v>
      </c>
      <c r="BC35" s="107">
        <f t="shared" si="18"/>
        <v>0</v>
      </c>
      <c r="BD35" s="65">
        <f t="shared" si="19"/>
        <v>0</v>
      </c>
      <c r="BE35" s="138">
        <f t="shared" si="20"/>
        <v>0</v>
      </c>
      <c r="BF35" s="138">
        <f t="shared" si="21"/>
        <v>0</v>
      </c>
      <c r="BG35" s="138">
        <f t="shared" si="22"/>
        <v>0</v>
      </c>
      <c r="BH35" s="138">
        <f t="shared" si="23"/>
        <v>0</v>
      </c>
      <c r="BI35" s="138">
        <f t="shared" si="24"/>
        <v>0</v>
      </c>
      <c r="BJ35" s="78">
        <f t="shared" si="25"/>
        <v>0</v>
      </c>
      <c r="BL35" s="172"/>
      <c r="BM35" s="163"/>
      <c r="BN35" s="151"/>
    </row>
    <row r="36" spans="1:66" ht="14.25" customHeight="1" x14ac:dyDescent="0.25">
      <c r="A36" s="76">
        <v>4701100719</v>
      </c>
      <c r="B36" s="81">
        <v>11</v>
      </c>
      <c r="C36" s="98" t="s">
        <v>52</v>
      </c>
      <c r="D36" s="107">
        <v>719</v>
      </c>
      <c r="E36" s="30">
        <v>38.355837999999999</v>
      </c>
      <c r="F36" s="30">
        <v>-82.324815999999998</v>
      </c>
      <c r="G36" s="57">
        <v>384246.5</v>
      </c>
      <c r="H36" s="57">
        <v>4246127.7</v>
      </c>
      <c r="I36" s="107">
        <v>1981</v>
      </c>
      <c r="J36" s="107">
        <v>730</v>
      </c>
      <c r="K36" s="78"/>
      <c r="L36" s="75">
        <v>3011</v>
      </c>
      <c r="M36" s="76">
        <v>3326</v>
      </c>
      <c r="N36" s="77">
        <v>3425</v>
      </c>
      <c r="O36" s="78">
        <v>3553</v>
      </c>
      <c r="P36" s="77">
        <v>3600</v>
      </c>
      <c r="Q36" s="78">
        <v>3613</v>
      </c>
      <c r="R36" s="77">
        <v>3615</v>
      </c>
      <c r="S36" s="78">
        <v>3617</v>
      </c>
      <c r="T36" s="76">
        <v>3617</v>
      </c>
      <c r="U36" s="77">
        <v>3617</v>
      </c>
      <c r="V36" s="138">
        <v>3617</v>
      </c>
      <c r="W36" s="138">
        <v>3617</v>
      </c>
      <c r="X36" s="138">
        <v>3617</v>
      </c>
      <c r="Y36" s="138">
        <v>3617</v>
      </c>
      <c r="Z36" s="78">
        <v>3617</v>
      </c>
      <c r="AA36" s="79">
        <v>3617</v>
      </c>
      <c r="AB36" s="41">
        <f t="shared" si="26"/>
        <v>-2281</v>
      </c>
      <c r="AC36" s="65">
        <f t="shared" si="27"/>
        <v>-2596</v>
      </c>
      <c r="AD36" s="65">
        <f t="shared" si="28"/>
        <v>-2695</v>
      </c>
      <c r="AE36" s="65">
        <f t="shared" si="29"/>
        <v>-2823</v>
      </c>
      <c r="AF36" s="65">
        <f t="shared" si="30"/>
        <v>-2870</v>
      </c>
      <c r="AG36" s="65">
        <f t="shared" si="31"/>
        <v>-2883</v>
      </c>
      <c r="AH36" s="65">
        <f t="shared" si="32"/>
        <v>-2885</v>
      </c>
      <c r="AI36" s="65">
        <f t="shared" si="33"/>
        <v>-2887</v>
      </c>
      <c r="AJ36" s="65">
        <f t="shared" si="34"/>
        <v>-2887</v>
      </c>
      <c r="AK36" s="65">
        <f t="shared" si="35"/>
        <v>-2887</v>
      </c>
      <c r="AL36" s="138">
        <f t="shared" si="1"/>
        <v>-2887</v>
      </c>
      <c r="AM36" s="138">
        <f t="shared" si="2"/>
        <v>-2887</v>
      </c>
      <c r="AN36" s="138">
        <f t="shared" si="3"/>
        <v>-2887</v>
      </c>
      <c r="AO36" s="138">
        <f t="shared" si="4"/>
        <v>-2887</v>
      </c>
      <c r="AP36" s="107">
        <f t="shared" si="5"/>
        <v>-2887</v>
      </c>
      <c r="AQ36" s="74">
        <f t="shared" si="6"/>
        <v>-2887</v>
      </c>
      <c r="AR36" s="75">
        <f t="shared" si="7"/>
        <v>315</v>
      </c>
      <c r="AS36" s="76">
        <f t="shared" si="8"/>
        <v>99</v>
      </c>
      <c r="AT36" s="77">
        <f t="shared" si="9"/>
        <v>128</v>
      </c>
      <c r="AU36" s="78">
        <f t="shared" si="10"/>
        <v>47</v>
      </c>
      <c r="AV36" s="77">
        <f t="shared" si="11"/>
        <v>13</v>
      </c>
      <c r="AW36" s="78">
        <f t="shared" si="12"/>
        <v>2</v>
      </c>
      <c r="AX36" s="77">
        <f t="shared" si="13"/>
        <v>2</v>
      </c>
      <c r="AY36" s="78">
        <f t="shared" si="14"/>
        <v>0</v>
      </c>
      <c r="AZ36" s="76">
        <f t="shared" si="15"/>
        <v>0</v>
      </c>
      <c r="BA36" s="41">
        <f t="shared" si="16"/>
        <v>0</v>
      </c>
      <c r="BB36" s="65">
        <f t="shared" si="17"/>
        <v>0</v>
      </c>
      <c r="BC36" s="107">
        <f t="shared" si="18"/>
        <v>0</v>
      </c>
      <c r="BD36" s="65">
        <f t="shared" si="19"/>
        <v>0</v>
      </c>
      <c r="BE36" s="138">
        <f t="shared" si="20"/>
        <v>0</v>
      </c>
      <c r="BF36" s="138">
        <f t="shared" si="21"/>
        <v>0</v>
      </c>
      <c r="BG36" s="138">
        <f t="shared" si="22"/>
        <v>0</v>
      </c>
      <c r="BH36" s="138">
        <f t="shared" si="23"/>
        <v>0</v>
      </c>
      <c r="BI36" s="138">
        <f t="shared" si="24"/>
        <v>0</v>
      </c>
      <c r="BJ36" s="78">
        <f t="shared" si="25"/>
        <v>0</v>
      </c>
      <c r="BL36" s="172"/>
      <c r="BM36" s="163"/>
      <c r="BN36" s="151"/>
    </row>
    <row r="37" spans="1:66" ht="14.25" customHeight="1" thickBot="1" x14ac:dyDescent="0.3">
      <c r="A37" s="88">
        <v>4701100976</v>
      </c>
      <c r="B37" s="24">
        <v>11</v>
      </c>
      <c r="C37" s="97" t="s">
        <v>52</v>
      </c>
      <c r="D37" s="108">
        <v>976</v>
      </c>
      <c r="E37" s="94">
        <v>38.451459</v>
      </c>
      <c r="F37" s="94">
        <v>-82.153819999999996</v>
      </c>
      <c r="G37" s="95">
        <v>399320.3</v>
      </c>
      <c r="H37" s="95">
        <v>4256537.7</v>
      </c>
      <c r="I37" s="108">
        <v>2008</v>
      </c>
      <c r="J37" s="108">
        <v>771</v>
      </c>
      <c r="K37" s="90"/>
      <c r="L37" s="87">
        <v>3320</v>
      </c>
      <c r="M37" s="88">
        <v>3629</v>
      </c>
      <c r="N37" s="89">
        <v>3750</v>
      </c>
      <c r="O37" s="90">
        <v>3882</v>
      </c>
      <c r="P37" s="89">
        <v>3954</v>
      </c>
      <c r="Q37" s="90"/>
      <c r="R37" s="89"/>
      <c r="S37" s="90"/>
      <c r="T37" s="88"/>
      <c r="U37" s="89"/>
      <c r="V37" s="85"/>
      <c r="W37" s="85"/>
      <c r="X37" s="85"/>
      <c r="Y37" s="85"/>
      <c r="Z37" s="90"/>
      <c r="AA37" s="91"/>
      <c r="AB37" s="56">
        <f t="shared" si="26"/>
        <v>-2549</v>
      </c>
      <c r="AC37" s="85">
        <f t="shared" si="27"/>
        <v>-2858</v>
      </c>
      <c r="AD37" s="85">
        <f t="shared" si="28"/>
        <v>-2979</v>
      </c>
      <c r="AE37" s="85">
        <f t="shared" si="29"/>
        <v>-3111</v>
      </c>
      <c r="AF37" s="85">
        <f t="shared" si="30"/>
        <v>-3183</v>
      </c>
      <c r="AG37" s="85" t="str">
        <f t="shared" si="31"/>
        <v/>
      </c>
      <c r="AH37" s="85" t="str">
        <f t="shared" si="32"/>
        <v/>
      </c>
      <c r="AI37" s="85" t="str">
        <f t="shared" si="33"/>
        <v/>
      </c>
      <c r="AJ37" s="85" t="str">
        <f t="shared" si="34"/>
        <v/>
      </c>
      <c r="AK37" s="85" t="str">
        <f t="shared" si="35"/>
        <v/>
      </c>
      <c r="AL37" s="85" t="str">
        <f t="shared" si="1"/>
        <v/>
      </c>
      <c r="AM37" s="85" t="str">
        <f t="shared" si="2"/>
        <v/>
      </c>
      <c r="AN37" s="85" t="str">
        <f t="shared" si="3"/>
        <v/>
      </c>
      <c r="AO37" s="85" t="str">
        <f t="shared" si="4"/>
        <v/>
      </c>
      <c r="AP37" s="108" t="str">
        <f t="shared" si="5"/>
        <v/>
      </c>
      <c r="AQ37" s="86" t="str">
        <f t="shared" si="6"/>
        <v/>
      </c>
      <c r="AR37" s="87">
        <f t="shared" ref="AR37:AR83" si="36">IF(L37&gt;1,IF(M37&gt;1,M37-L37,""),"")</f>
        <v>309</v>
      </c>
      <c r="AS37" s="88">
        <f t="shared" ref="AS37:AS83" si="37">IF(M37&gt;1,IF(N37&gt;1,N37-M37,""),"")</f>
        <v>121</v>
      </c>
      <c r="AT37" s="89">
        <f t="shared" ref="AT37:AT83" si="38">IF(N37&gt;1,IF(O37&gt;1,O37-N37,""),"")</f>
        <v>132</v>
      </c>
      <c r="AU37" s="90">
        <f t="shared" ref="AU37:AU83" si="39">IF(O37&gt;1,IF(P37&gt;1,P37-O37,""),"")</f>
        <v>72</v>
      </c>
      <c r="AV37" s="89" t="str">
        <f t="shared" ref="AV37:AV83" si="40">IF(P37&gt;1,IF(Q37&gt;1,Q37-P37,""),"")</f>
        <v/>
      </c>
      <c r="AW37" s="90"/>
      <c r="AX37" s="89"/>
      <c r="AY37" s="90"/>
      <c r="AZ37" s="88"/>
      <c r="BA37" s="41" t="str">
        <f t="shared" si="16"/>
        <v/>
      </c>
      <c r="BB37" s="85"/>
      <c r="BC37" s="108" t="str">
        <f t="shared" si="18"/>
        <v/>
      </c>
      <c r="BD37" s="85"/>
      <c r="BE37" s="85"/>
      <c r="BF37" s="85"/>
      <c r="BG37" s="85"/>
      <c r="BH37" s="85"/>
      <c r="BI37" s="85"/>
      <c r="BJ37" s="90"/>
      <c r="BL37" s="177"/>
      <c r="BM37" s="174"/>
      <c r="BN37" s="178"/>
    </row>
    <row r="38" spans="1:66" ht="14.25" customHeight="1" x14ac:dyDescent="0.25">
      <c r="A38" s="7">
        <v>4701300743</v>
      </c>
      <c r="B38" s="161">
        <v>13</v>
      </c>
      <c r="C38" s="110" t="s">
        <v>53</v>
      </c>
      <c r="D38" s="109">
        <v>743</v>
      </c>
      <c r="E38" s="112">
        <v>38.719652000000004</v>
      </c>
      <c r="F38" s="112">
        <v>-81.166342</v>
      </c>
      <c r="G38" s="113">
        <v>485539.5</v>
      </c>
      <c r="H38" s="113">
        <v>4285679.9000000004</v>
      </c>
      <c r="I38" s="109">
        <v>1981</v>
      </c>
      <c r="J38" s="109">
        <v>898</v>
      </c>
      <c r="K38" s="72"/>
      <c r="L38" s="6"/>
      <c r="M38" s="7"/>
      <c r="N38" s="8"/>
      <c r="O38" s="141">
        <v>5157</v>
      </c>
      <c r="P38" s="8">
        <v>5602</v>
      </c>
      <c r="Q38" s="72">
        <v>5838</v>
      </c>
      <c r="R38" s="8">
        <v>5844</v>
      </c>
      <c r="S38" s="72">
        <v>5910</v>
      </c>
      <c r="T38" s="7">
        <v>5920</v>
      </c>
      <c r="U38" s="8">
        <v>5920</v>
      </c>
      <c r="V38" s="142">
        <v>5927</v>
      </c>
      <c r="W38" s="142">
        <v>5937</v>
      </c>
      <c r="X38" s="142">
        <v>5949</v>
      </c>
      <c r="Y38" s="142">
        <v>5949</v>
      </c>
      <c r="Z38" s="72">
        <v>5961</v>
      </c>
      <c r="AA38" s="9">
        <v>5970</v>
      </c>
      <c r="AB38" s="50" t="str">
        <f t="shared" si="26"/>
        <v/>
      </c>
      <c r="AC38" s="17" t="str">
        <f t="shared" si="27"/>
        <v/>
      </c>
      <c r="AD38" s="17" t="str">
        <f t="shared" si="28"/>
        <v/>
      </c>
      <c r="AE38" s="142">
        <f t="shared" si="29"/>
        <v>-4259</v>
      </c>
      <c r="AF38" s="17">
        <f t="shared" si="30"/>
        <v>-4704</v>
      </c>
      <c r="AG38" s="17">
        <f t="shared" si="31"/>
        <v>-4940</v>
      </c>
      <c r="AH38" s="17">
        <f t="shared" si="32"/>
        <v>-4946</v>
      </c>
      <c r="AI38" s="17">
        <f t="shared" si="33"/>
        <v>-5012</v>
      </c>
      <c r="AJ38" s="17">
        <f t="shared" si="34"/>
        <v>-5022</v>
      </c>
      <c r="AK38" s="17">
        <f t="shared" si="35"/>
        <v>-5022</v>
      </c>
      <c r="AL38" s="142">
        <f t="shared" si="1"/>
        <v>-5029</v>
      </c>
      <c r="AM38" s="142">
        <f t="shared" si="2"/>
        <v>-5039</v>
      </c>
      <c r="AN38" s="142">
        <f t="shared" si="3"/>
        <v>-5051</v>
      </c>
      <c r="AO38" s="142">
        <f t="shared" si="4"/>
        <v>-5051</v>
      </c>
      <c r="AP38" s="109">
        <f t="shared" si="5"/>
        <v>-5063</v>
      </c>
      <c r="AQ38" s="47">
        <f t="shared" si="6"/>
        <v>-5072</v>
      </c>
      <c r="AR38" s="6" t="str">
        <f t="shared" si="36"/>
        <v/>
      </c>
      <c r="AS38" s="7" t="str">
        <f t="shared" si="37"/>
        <v/>
      </c>
      <c r="AT38" s="8" t="str">
        <f t="shared" si="38"/>
        <v/>
      </c>
      <c r="AU38" s="141">
        <f t="shared" si="39"/>
        <v>445</v>
      </c>
      <c r="AV38" s="8">
        <f t="shared" si="40"/>
        <v>236</v>
      </c>
      <c r="AW38" s="72">
        <f t="shared" ref="AW38:AW53" si="41">IF(Q38&gt;1,IF(R38&gt;1,R38-Q38,""),"")</f>
        <v>6</v>
      </c>
      <c r="AX38" s="8">
        <f t="shared" ref="AX38:AX53" si="42">IF(R38&gt;1,IF(S38&gt;1,S38-R38,""),"")</f>
        <v>66</v>
      </c>
      <c r="AY38" s="72">
        <f t="shared" ref="AY38:AY53" si="43">IF(S38&gt;1,IF(T38&gt;1,T38-S38,""),"")</f>
        <v>10</v>
      </c>
      <c r="AZ38" s="7">
        <f t="shared" ref="AZ38:AZ53" si="44">IF(T38&gt;1,IF(U38&gt;1,U38-T38,""),"")</f>
        <v>0</v>
      </c>
      <c r="BA38" s="50">
        <f t="shared" si="16"/>
        <v>50</v>
      </c>
      <c r="BB38" s="17">
        <f t="shared" ref="BB38:BB69" si="45">IF(U38&gt;1,IF(V38&gt;1,V38-U38,""),"")</f>
        <v>7</v>
      </c>
      <c r="BC38" s="109">
        <f t="shared" si="18"/>
        <v>43</v>
      </c>
      <c r="BD38" s="17">
        <f t="shared" ref="BD38:BD69" si="46">BE38+BI38</f>
        <v>34</v>
      </c>
      <c r="BE38" s="142">
        <f t="shared" ref="BE38:BE69" si="47">BF38+BG38</f>
        <v>22</v>
      </c>
      <c r="BF38" s="142">
        <f t="shared" ref="BF38:BF69" si="48">IF(V38&gt;1,IF(W38&gt;1,W38-V38,""),"")</f>
        <v>10</v>
      </c>
      <c r="BG38" s="142">
        <f t="shared" ref="BG38:BG69" si="49">IF(W38&gt;1,IF(X38&gt;1,X38-W38,""),"")</f>
        <v>12</v>
      </c>
      <c r="BH38" s="142">
        <f t="shared" ref="BH38:BH69" si="50">IF(X38&gt;1,IF(Y38&gt;1,Y38-X38,""),"")</f>
        <v>0</v>
      </c>
      <c r="BI38" s="142">
        <f t="shared" ref="BI38:BI69" si="51">IF(Y38&gt;1,IF(Z38&gt;1,Z38-Y38,""),"")</f>
        <v>12</v>
      </c>
      <c r="BJ38" s="72">
        <f t="shared" ref="BJ38:BJ69" si="52">IF(Z38&gt;1,IF(AA38&gt;1,AA38-Z38,""),"")</f>
        <v>9</v>
      </c>
      <c r="BL38" s="171"/>
      <c r="BM38" s="159"/>
      <c r="BN38" s="150"/>
    </row>
    <row r="39" spans="1:66" ht="14.25" customHeight="1" x14ac:dyDescent="0.25">
      <c r="A39" s="76">
        <v>4701301511</v>
      </c>
      <c r="B39" s="81">
        <v>13</v>
      </c>
      <c r="C39" s="98" t="s">
        <v>53</v>
      </c>
      <c r="D39" s="107">
        <v>1511</v>
      </c>
      <c r="E39" s="30">
        <v>38.959513000000001</v>
      </c>
      <c r="F39" s="30">
        <v>-81.202168</v>
      </c>
      <c r="G39" s="57">
        <v>482483.9</v>
      </c>
      <c r="H39" s="57">
        <v>4312303.2</v>
      </c>
      <c r="I39" s="107">
        <v>2008</v>
      </c>
      <c r="J39" s="107">
        <v>703</v>
      </c>
      <c r="K39" s="78"/>
      <c r="L39" s="75"/>
      <c r="M39" s="76"/>
      <c r="N39" s="77"/>
      <c r="O39" s="137">
        <v>4745</v>
      </c>
      <c r="P39" s="77">
        <v>5182</v>
      </c>
      <c r="Q39" s="78">
        <v>5440</v>
      </c>
      <c r="R39" s="77">
        <v>5450</v>
      </c>
      <c r="S39" s="78">
        <v>5511</v>
      </c>
      <c r="T39" s="76">
        <v>5518</v>
      </c>
      <c r="U39" s="77">
        <v>5518</v>
      </c>
      <c r="V39" s="138">
        <v>5526</v>
      </c>
      <c r="W39" s="138">
        <v>5543</v>
      </c>
      <c r="X39" s="138">
        <v>5564</v>
      </c>
      <c r="Y39" s="138">
        <v>5564</v>
      </c>
      <c r="Z39" s="78">
        <v>5576</v>
      </c>
      <c r="AA39" s="79">
        <v>5576</v>
      </c>
      <c r="AB39" s="41" t="str">
        <f t="shared" si="26"/>
        <v/>
      </c>
      <c r="AC39" s="65" t="str">
        <f t="shared" si="27"/>
        <v/>
      </c>
      <c r="AD39" s="65" t="str">
        <f t="shared" si="28"/>
        <v/>
      </c>
      <c r="AE39" s="138">
        <f t="shared" si="29"/>
        <v>-4042</v>
      </c>
      <c r="AF39" s="65">
        <f t="shared" si="30"/>
        <v>-4479</v>
      </c>
      <c r="AG39" s="65">
        <f t="shared" si="31"/>
        <v>-4737</v>
      </c>
      <c r="AH39" s="65">
        <f t="shared" si="32"/>
        <v>-4747</v>
      </c>
      <c r="AI39" s="65">
        <f t="shared" si="33"/>
        <v>-4808</v>
      </c>
      <c r="AJ39" s="65">
        <f t="shared" si="34"/>
        <v>-4815</v>
      </c>
      <c r="AK39" s="65">
        <f t="shared" si="35"/>
        <v>-4815</v>
      </c>
      <c r="AL39" s="138">
        <f t="shared" si="1"/>
        <v>-4823</v>
      </c>
      <c r="AM39" s="138">
        <f t="shared" si="2"/>
        <v>-4840</v>
      </c>
      <c r="AN39" s="138">
        <f t="shared" si="3"/>
        <v>-4861</v>
      </c>
      <c r="AO39" s="138">
        <f t="shared" si="4"/>
        <v>-4861</v>
      </c>
      <c r="AP39" s="107">
        <f t="shared" si="5"/>
        <v>-4873</v>
      </c>
      <c r="AQ39" s="74">
        <f t="shared" si="6"/>
        <v>-4873</v>
      </c>
      <c r="AR39" s="75" t="str">
        <f t="shared" si="36"/>
        <v/>
      </c>
      <c r="AS39" s="76" t="str">
        <f t="shared" si="37"/>
        <v/>
      </c>
      <c r="AT39" s="77" t="str">
        <f t="shared" si="38"/>
        <v/>
      </c>
      <c r="AU39" s="137">
        <f t="shared" si="39"/>
        <v>437</v>
      </c>
      <c r="AV39" s="77">
        <f t="shared" si="40"/>
        <v>258</v>
      </c>
      <c r="AW39" s="78">
        <f t="shared" si="41"/>
        <v>10</v>
      </c>
      <c r="AX39" s="77">
        <f t="shared" si="42"/>
        <v>61</v>
      </c>
      <c r="AY39" s="78">
        <f t="shared" si="43"/>
        <v>7</v>
      </c>
      <c r="AZ39" s="76">
        <f t="shared" si="44"/>
        <v>0</v>
      </c>
      <c r="BA39" s="41">
        <f t="shared" si="16"/>
        <v>58</v>
      </c>
      <c r="BB39" s="65">
        <f t="shared" si="45"/>
        <v>8</v>
      </c>
      <c r="BC39" s="107">
        <f t="shared" si="18"/>
        <v>50</v>
      </c>
      <c r="BD39" s="65">
        <f t="shared" si="46"/>
        <v>50</v>
      </c>
      <c r="BE39" s="138">
        <f t="shared" si="47"/>
        <v>38</v>
      </c>
      <c r="BF39" s="138">
        <f t="shared" si="48"/>
        <v>17</v>
      </c>
      <c r="BG39" s="138">
        <f t="shared" si="49"/>
        <v>21</v>
      </c>
      <c r="BH39" s="138">
        <f t="shared" si="50"/>
        <v>0</v>
      </c>
      <c r="BI39" s="138">
        <f t="shared" si="51"/>
        <v>12</v>
      </c>
      <c r="BJ39" s="78">
        <f t="shared" si="52"/>
        <v>0</v>
      </c>
      <c r="BL39" s="172"/>
      <c r="BM39" s="163"/>
      <c r="BN39" s="151"/>
    </row>
    <row r="40" spans="1:66" ht="14.25" customHeight="1" x14ac:dyDescent="0.25">
      <c r="A40" s="76">
        <v>4701302503</v>
      </c>
      <c r="B40" s="81">
        <v>13</v>
      </c>
      <c r="C40" s="98" t="s">
        <v>53</v>
      </c>
      <c r="D40" s="107">
        <v>2503</v>
      </c>
      <c r="E40" s="30">
        <v>38.883107000000003</v>
      </c>
      <c r="F40" s="30">
        <v>-81.102093999999994</v>
      </c>
      <c r="G40" s="57">
        <v>491145</v>
      </c>
      <c r="H40" s="57">
        <v>4303810</v>
      </c>
      <c r="I40" s="107">
        <v>1973</v>
      </c>
      <c r="J40" s="107">
        <v>1230</v>
      </c>
      <c r="K40" s="78"/>
      <c r="L40" s="75"/>
      <c r="M40" s="76"/>
      <c r="N40" s="77"/>
      <c r="O40" s="78"/>
      <c r="P40" s="77">
        <v>5880</v>
      </c>
      <c r="Q40" s="78">
        <v>6113</v>
      </c>
      <c r="R40" s="77">
        <v>6121</v>
      </c>
      <c r="S40" s="78">
        <v>6189</v>
      </c>
      <c r="T40" s="76">
        <v>6212</v>
      </c>
      <c r="U40" s="77">
        <v>6212</v>
      </c>
      <c r="V40" s="138">
        <v>6214</v>
      </c>
      <c r="W40" s="138">
        <v>6220</v>
      </c>
      <c r="X40" s="138">
        <v>6238</v>
      </c>
      <c r="Y40" s="138">
        <v>6238</v>
      </c>
      <c r="Z40" s="78">
        <v>6251</v>
      </c>
      <c r="AA40" s="79">
        <v>6251</v>
      </c>
      <c r="AB40" s="41" t="str">
        <f t="shared" si="26"/>
        <v/>
      </c>
      <c r="AC40" s="65" t="str">
        <f t="shared" si="27"/>
        <v/>
      </c>
      <c r="AD40" s="65" t="str">
        <f t="shared" si="28"/>
        <v/>
      </c>
      <c r="AE40" s="65" t="str">
        <f t="shared" si="29"/>
        <v/>
      </c>
      <c r="AF40" s="65">
        <f t="shared" si="30"/>
        <v>-4650</v>
      </c>
      <c r="AG40" s="65">
        <f t="shared" si="31"/>
        <v>-4883</v>
      </c>
      <c r="AH40" s="65">
        <f t="shared" si="32"/>
        <v>-4891</v>
      </c>
      <c r="AI40" s="65">
        <f t="shared" si="33"/>
        <v>-4959</v>
      </c>
      <c r="AJ40" s="65">
        <f t="shared" si="34"/>
        <v>-4982</v>
      </c>
      <c r="AK40" s="65">
        <f t="shared" si="35"/>
        <v>-4982</v>
      </c>
      <c r="AL40" s="138">
        <f t="shared" si="1"/>
        <v>-4984</v>
      </c>
      <c r="AM40" s="138">
        <f t="shared" si="2"/>
        <v>-4990</v>
      </c>
      <c r="AN40" s="138">
        <f t="shared" si="3"/>
        <v>-5008</v>
      </c>
      <c r="AO40" s="138">
        <f t="shared" si="4"/>
        <v>-5008</v>
      </c>
      <c r="AP40" s="107">
        <f t="shared" si="5"/>
        <v>-5021</v>
      </c>
      <c r="AQ40" s="74">
        <f t="shared" si="6"/>
        <v>-5021</v>
      </c>
      <c r="AR40" s="75" t="str">
        <f t="shared" si="36"/>
        <v/>
      </c>
      <c r="AS40" s="76" t="str">
        <f t="shared" si="37"/>
        <v/>
      </c>
      <c r="AT40" s="77" t="str">
        <f t="shared" si="38"/>
        <v/>
      </c>
      <c r="AU40" s="78" t="str">
        <f t="shared" si="39"/>
        <v/>
      </c>
      <c r="AV40" s="77">
        <f t="shared" si="40"/>
        <v>233</v>
      </c>
      <c r="AW40" s="78">
        <f t="shared" si="41"/>
        <v>8</v>
      </c>
      <c r="AX40" s="77">
        <f t="shared" si="42"/>
        <v>68</v>
      </c>
      <c r="AY40" s="78">
        <f t="shared" si="43"/>
        <v>23</v>
      </c>
      <c r="AZ40" s="76">
        <f t="shared" si="44"/>
        <v>0</v>
      </c>
      <c r="BA40" s="41">
        <f t="shared" si="16"/>
        <v>39</v>
      </c>
      <c r="BB40" s="65">
        <f t="shared" si="45"/>
        <v>2</v>
      </c>
      <c r="BC40" s="107">
        <f t="shared" si="18"/>
        <v>37</v>
      </c>
      <c r="BD40" s="65">
        <f t="shared" si="46"/>
        <v>37</v>
      </c>
      <c r="BE40" s="138">
        <f t="shared" si="47"/>
        <v>24</v>
      </c>
      <c r="BF40" s="138">
        <f t="shared" si="48"/>
        <v>6</v>
      </c>
      <c r="BG40" s="138">
        <f t="shared" si="49"/>
        <v>18</v>
      </c>
      <c r="BH40" s="138">
        <f t="shared" si="50"/>
        <v>0</v>
      </c>
      <c r="BI40" s="138">
        <f t="shared" si="51"/>
        <v>13</v>
      </c>
      <c r="BJ40" s="78">
        <f t="shared" si="52"/>
        <v>0</v>
      </c>
      <c r="BL40" s="172"/>
      <c r="BM40" s="163"/>
      <c r="BN40" s="151"/>
    </row>
    <row r="41" spans="1:66" ht="14.25" customHeight="1" x14ac:dyDescent="0.25">
      <c r="A41" s="76">
        <v>4701302524</v>
      </c>
      <c r="B41" s="81">
        <v>13</v>
      </c>
      <c r="C41" s="98" t="s">
        <v>53</v>
      </c>
      <c r="D41" s="107">
        <v>2524</v>
      </c>
      <c r="E41" s="30">
        <v>38.760576</v>
      </c>
      <c r="F41" s="30">
        <v>-81.079656999999997</v>
      </c>
      <c r="G41" s="57">
        <v>493079.1</v>
      </c>
      <c r="H41" s="57">
        <v>4290211</v>
      </c>
      <c r="I41" s="107">
        <v>1974</v>
      </c>
      <c r="J41" s="107">
        <v>1219</v>
      </c>
      <c r="K41" s="78"/>
      <c r="L41" s="75"/>
      <c r="M41" s="76"/>
      <c r="N41" s="77"/>
      <c r="O41" s="137">
        <v>5390</v>
      </c>
      <c r="P41" s="77">
        <v>5855</v>
      </c>
      <c r="Q41" s="78">
        <v>6100</v>
      </c>
      <c r="R41" s="77">
        <v>6108</v>
      </c>
      <c r="S41" s="78">
        <v>6180</v>
      </c>
      <c r="T41" s="76">
        <v>6193</v>
      </c>
      <c r="U41" s="77">
        <v>6194</v>
      </c>
      <c r="V41" s="138">
        <v>6205</v>
      </c>
      <c r="W41" s="138">
        <v>6218</v>
      </c>
      <c r="X41" s="138">
        <v>6229</v>
      </c>
      <c r="Y41" s="138">
        <v>6229</v>
      </c>
      <c r="Z41" s="78">
        <v>6243</v>
      </c>
      <c r="AA41" s="79">
        <v>6243</v>
      </c>
      <c r="AB41" s="41" t="str">
        <f t="shared" si="26"/>
        <v/>
      </c>
      <c r="AC41" s="65" t="str">
        <f t="shared" si="27"/>
        <v/>
      </c>
      <c r="AD41" s="65" t="str">
        <f t="shared" si="28"/>
        <v/>
      </c>
      <c r="AE41" s="138">
        <f t="shared" si="29"/>
        <v>-4171</v>
      </c>
      <c r="AF41" s="65">
        <f t="shared" si="30"/>
        <v>-4636</v>
      </c>
      <c r="AG41" s="65">
        <f t="shared" si="31"/>
        <v>-4881</v>
      </c>
      <c r="AH41" s="65">
        <f t="shared" si="32"/>
        <v>-4889</v>
      </c>
      <c r="AI41" s="65">
        <f t="shared" si="33"/>
        <v>-4961</v>
      </c>
      <c r="AJ41" s="65">
        <f t="shared" si="34"/>
        <v>-4974</v>
      </c>
      <c r="AK41" s="65">
        <f t="shared" si="35"/>
        <v>-4975</v>
      </c>
      <c r="AL41" s="138">
        <f t="shared" si="1"/>
        <v>-4986</v>
      </c>
      <c r="AM41" s="138">
        <f t="shared" si="2"/>
        <v>-4999</v>
      </c>
      <c r="AN41" s="138">
        <f t="shared" si="3"/>
        <v>-5010</v>
      </c>
      <c r="AO41" s="138">
        <f t="shared" si="4"/>
        <v>-5010</v>
      </c>
      <c r="AP41" s="107">
        <f t="shared" si="5"/>
        <v>-5024</v>
      </c>
      <c r="AQ41" s="74">
        <f t="shared" si="6"/>
        <v>-5024</v>
      </c>
      <c r="AR41" s="75" t="str">
        <f t="shared" si="36"/>
        <v/>
      </c>
      <c r="AS41" s="76" t="str">
        <f t="shared" si="37"/>
        <v/>
      </c>
      <c r="AT41" s="77" t="str">
        <f t="shared" si="38"/>
        <v/>
      </c>
      <c r="AU41" s="137">
        <f t="shared" si="39"/>
        <v>465</v>
      </c>
      <c r="AV41" s="77">
        <f t="shared" si="40"/>
        <v>245</v>
      </c>
      <c r="AW41" s="78">
        <f t="shared" si="41"/>
        <v>8</v>
      </c>
      <c r="AX41" s="77">
        <f t="shared" si="42"/>
        <v>72</v>
      </c>
      <c r="AY41" s="78">
        <f t="shared" si="43"/>
        <v>13</v>
      </c>
      <c r="AZ41" s="76">
        <f t="shared" si="44"/>
        <v>1</v>
      </c>
      <c r="BA41" s="41">
        <f t="shared" si="16"/>
        <v>49</v>
      </c>
      <c r="BB41" s="65">
        <f t="shared" si="45"/>
        <v>11</v>
      </c>
      <c r="BC41" s="107">
        <f t="shared" si="18"/>
        <v>38</v>
      </c>
      <c r="BD41" s="65">
        <f t="shared" si="46"/>
        <v>38</v>
      </c>
      <c r="BE41" s="138">
        <f t="shared" si="47"/>
        <v>24</v>
      </c>
      <c r="BF41" s="138">
        <f t="shared" si="48"/>
        <v>13</v>
      </c>
      <c r="BG41" s="138">
        <f t="shared" si="49"/>
        <v>11</v>
      </c>
      <c r="BH41" s="138">
        <f t="shared" si="50"/>
        <v>0</v>
      </c>
      <c r="BI41" s="138">
        <f t="shared" si="51"/>
        <v>14</v>
      </c>
      <c r="BJ41" s="78">
        <f t="shared" si="52"/>
        <v>0</v>
      </c>
      <c r="BL41" s="172"/>
      <c r="BM41" s="163"/>
      <c r="BN41" s="151"/>
    </row>
    <row r="42" spans="1:66" ht="14.25" customHeight="1" thickBot="1" x14ac:dyDescent="0.3">
      <c r="A42" s="88">
        <v>4701304618</v>
      </c>
      <c r="B42" s="24">
        <v>13</v>
      </c>
      <c r="C42" s="97" t="s">
        <v>53</v>
      </c>
      <c r="D42" s="108">
        <v>4618</v>
      </c>
      <c r="E42" s="94">
        <v>38.957549</v>
      </c>
      <c r="F42" s="94">
        <v>-81.072333</v>
      </c>
      <c r="G42" s="95">
        <v>493732.8</v>
      </c>
      <c r="H42" s="95">
        <v>4312068.2</v>
      </c>
      <c r="I42" s="108">
        <v>2007</v>
      </c>
      <c r="J42" s="108">
        <v>1174</v>
      </c>
      <c r="K42" s="90">
        <v>139</v>
      </c>
      <c r="L42" s="87"/>
      <c r="M42" s="88"/>
      <c r="N42" s="89"/>
      <c r="O42" s="90"/>
      <c r="P42" s="89">
        <v>5808</v>
      </c>
      <c r="Q42" s="90">
        <v>6053</v>
      </c>
      <c r="R42" s="89">
        <v>6064</v>
      </c>
      <c r="S42" s="90">
        <v>6127</v>
      </c>
      <c r="T42" s="88">
        <v>6146</v>
      </c>
      <c r="U42" s="89">
        <v>6148</v>
      </c>
      <c r="V42" s="144">
        <v>6152</v>
      </c>
      <c r="W42" s="144">
        <v>6160</v>
      </c>
      <c r="X42" s="144">
        <v>6181</v>
      </c>
      <c r="Y42" s="144">
        <v>6181</v>
      </c>
      <c r="Z42" s="90">
        <v>6193</v>
      </c>
      <c r="AA42" s="91">
        <v>6193</v>
      </c>
      <c r="AB42" s="56" t="str">
        <f t="shared" si="26"/>
        <v/>
      </c>
      <c r="AC42" s="85" t="str">
        <f t="shared" si="27"/>
        <v/>
      </c>
      <c r="AD42" s="85" t="str">
        <f t="shared" si="28"/>
        <v/>
      </c>
      <c r="AE42" s="85" t="str">
        <f t="shared" si="29"/>
        <v/>
      </c>
      <c r="AF42" s="85">
        <f t="shared" si="30"/>
        <v>-4634</v>
      </c>
      <c r="AG42" s="85">
        <f t="shared" si="31"/>
        <v>-4879</v>
      </c>
      <c r="AH42" s="85">
        <f t="shared" si="32"/>
        <v>-4890</v>
      </c>
      <c r="AI42" s="85">
        <f t="shared" si="33"/>
        <v>-4953</v>
      </c>
      <c r="AJ42" s="85">
        <f t="shared" si="34"/>
        <v>-4972</v>
      </c>
      <c r="AK42" s="85">
        <f t="shared" si="35"/>
        <v>-4974</v>
      </c>
      <c r="AL42" s="144">
        <f t="shared" si="1"/>
        <v>-4978</v>
      </c>
      <c r="AM42" s="144">
        <f t="shared" si="2"/>
        <v>-4986</v>
      </c>
      <c r="AN42" s="144">
        <f t="shared" si="3"/>
        <v>-5007</v>
      </c>
      <c r="AO42" s="144">
        <f t="shared" si="4"/>
        <v>-5007</v>
      </c>
      <c r="AP42" s="108">
        <f t="shared" si="5"/>
        <v>-5019</v>
      </c>
      <c r="AQ42" s="86">
        <f t="shared" si="6"/>
        <v>-5019</v>
      </c>
      <c r="AR42" s="87" t="str">
        <f t="shared" si="36"/>
        <v/>
      </c>
      <c r="AS42" s="88" t="str">
        <f t="shared" si="37"/>
        <v/>
      </c>
      <c r="AT42" s="89" t="str">
        <f t="shared" si="38"/>
        <v/>
      </c>
      <c r="AU42" s="90" t="str">
        <f t="shared" si="39"/>
        <v/>
      </c>
      <c r="AV42" s="89">
        <f t="shared" si="40"/>
        <v>245</v>
      </c>
      <c r="AW42" s="90">
        <f t="shared" si="41"/>
        <v>11</v>
      </c>
      <c r="AX42" s="89">
        <f t="shared" si="42"/>
        <v>63</v>
      </c>
      <c r="AY42" s="90">
        <f t="shared" si="43"/>
        <v>19</v>
      </c>
      <c r="AZ42" s="88">
        <f t="shared" si="44"/>
        <v>2</v>
      </c>
      <c r="BA42" s="56">
        <f t="shared" si="16"/>
        <v>45</v>
      </c>
      <c r="BB42" s="85">
        <f t="shared" si="45"/>
        <v>4</v>
      </c>
      <c r="BC42" s="108">
        <f t="shared" si="18"/>
        <v>41</v>
      </c>
      <c r="BD42" s="85">
        <f t="shared" si="46"/>
        <v>41</v>
      </c>
      <c r="BE42" s="144">
        <f t="shared" si="47"/>
        <v>29</v>
      </c>
      <c r="BF42" s="144">
        <f t="shared" si="48"/>
        <v>8</v>
      </c>
      <c r="BG42" s="144">
        <f t="shared" si="49"/>
        <v>21</v>
      </c>
      <c r="BH42" s="144">
        <f t="shared" si="50"/>
        <v>0</v>
      </c>
      <c r="BI42" s="144">
        <f t="shared" si="51"/>
        <v>12</v>
      </c>
      <c r="BJ42" s="90">
        <f t="shared" si="52"/>
        <v>0</v>
      </c>
      <c r="BL42" s="173"/>
      <c r="BM42" s="158"/>
      <c r="BN42" s="152"/>
    </row>
    <row r="43" spans="1:66" ht="14.25" customHeight="1" thickBot="1" x14ac:dyDescent="0.3">
      <c r="A43" s="11">
        <v>4701501712</v>
      </c>
      <c r="B43" s="15">
        <v>15</v>
      </c>
      <c r="C43" s="111" t="s">
        <v>54</v>
      </c>
      <c r="D43" s="49">
        <v>1712</v>
      </c>
      <c r="E43" s="114">
        <v>38.596730999999998</v>
      </c>
      <c r="F43" s="114">
        <v>-81.016389000000004</v>
      </c>
      <c r="G43" s="115">
        <v>498572.9</v>
      </c>
      <c r="H43" s="115">
        <v>4272027.0999999996</v>
      </c>
      <c r="I43" s="49">
        <v>1980</v>
      </c>
      <c r="J43" s="49">
        <v>930</v>
      </c>
      <c r="K43" s="13"/>
      <c r="L43" s="19"/>
      <c r="M43" s="20"/>
      <c r="N43" s="21"/>
      <c r="O43" s="147">
        <v>5118</v>
      </c>
      <c r="P43" s="21">
        <v>5538</v>
      </c>
      <c r="Q43" s="22">
        <v>5872</v>
      </c>
      <c r="R43" s="21">
        <v>5885</v>
      </c>
      <c r="S43" s="22">
        <v>5927</v>
      </c>
      <c r="T43" s="20">
        <v>5942</v>
      </c>
      <c r="U43" s="21">
        <v>5942</v>
      </c>
      <c r="V43" s="148">
        <v>5961</v>
      </c>
      <c r="W43" s="148">
        <v>5978</v>
      </c>
      <c r="X43" s="148">
        <v>5997</v>
      </c>
      <c r="Y43" s="148">
        <v>5997</v>
      </c>
      <c r="Z43" s="22">
        <v>6012</v>
      </c>
      <c r="AA43" s="29">
        <v>6023</v>
      </c>
      <c r="AB43" s="31" t="str">
        <f t="shared" si="26"/>
        <v/>
      </c>
      <c r="AC43" s="18" t="str">
        <f t="shared" si="27"/>
        <v/>
      </c>
      <c r="AD43" s="18" t="str">
        <f t="shared" si="28"/>
        <v/>
      </c>
      <c r="AE43" s="148">
        <f t="shared" si="29"/>
        <v>-4188</v>
      </c>
      <c r="AF43" s="18">
        <f t="shared" si="30"/>
        <v>-4608</v>
      </c>
      <c r="AG43" s="18">
        <f t="shared" si="31"/>
        <v>-4942</v>
      </c>
      <c r="AH43" s="18">
        <f t="shared" si="32"/>
        <v>-4955</v>
      </c>
      <c r="AI43" s="18">
        <f t="shared" si="33"/>
        <v>-4997</v>
      </c>
      <c r="AJ43" s="18">
        <f t="shared" si="34"/>
        <v>-5012</v>
      </c>
      <c r="AK43" s="18">
        <f t="shared" si="35"/>
        <v>-5012</v>
      </c>
      <c r="AL43" s="148">
        <f t="shared" si="1"/>
        <v>-5031</v>
      </c>
      <c r="AM43" s="148">
        <f t="shared" si="2"/>
        <v>-5048</v>
      </c>
      <c r="AN43" s="148">
        <f t="shared" si="3"/>
        <v>-5067</v>
      </c>
      <c r="AO43" s="148">
        <f t="shared" si="4"/>
        <v>-5067</v>
      </c>
      <c r="AP43" s="18">
        <f t="shared" si="5"/>
        <v>-5082</v>
      </c>
      <c r="AQ43" s="32">
        <f t="shared" si="6"/>
        <v>-5093</v>
      </c>
      <c r="AR43" s="19" t="str">
        <f t="shared" si="36"/>
        <v/>
      </c>
      <c r="AS43" s="20" t="str">
        <f t="shared" si="37"/>
        <v/>
      </c>
      <c r="AT43" s="21" t="str">
        <f t="shared" si="38"/>
        <v/>
      </c>
      <c r="AU43" s="147">
        <f t="shared" si="39"/>
        <v>420</v>
      </c>
      <c r="AV43" s="21">
        <f t="shared" si="40"/>
        <v>334</v>
      </c>
      <c r="AW43" s="22">
        <f t="shared" si="41"/>
        <v>13</v>
      </c>
      <c r="AX43" s="21">
        <f t="shared" si="42"/>
        <v>42</v>
      </c>
      <c r="AY43" s="22">
        <f t="shared" si="43"/>
        <v>15</v>
      </c>
      <c r="AZ43" s="20">
        <f t="shared" si="44"/>
        <v>0</v>
      </c>
      <c r="BA43" s="31">
        <f t="shared" si="16"/>
        <v>81</v>
      </c>
      <c r="BB43" s="18">
        <f t="shared" si="45"/>
        <v>19</v>
      </c>
      <c r="BC43" s="18">
        <f t="shared" si="18"/>
        <v>62</v>
      </c>
      <c r="BD43" s="18">
        <f t="shared" si="46"/>
        <v>51</v>
      </c>
      <c r="BE43" s="148">
        <f t="shared" si="47"/>
        <v>36</v>
      </c>
      <c r="BF43" s="148">
        <f t="shared" si="48"/>
        <v>17</v>
      </c>
      <c r="BG43" s="148">
        <f t="shared" si="49"/>
        <v>19</v>
      </c>
      <c r="BH43" s="148">
        <f t="shared" si="50"/>
        <v>0</v>
      </c>
      <c r="BI43" s="148">
        <f t="shared" si="51"/>
        <v>15</v>
      </c>
      <c r="BJ43" s="22">
        <f t="shared" si="52"/>
        <v>11</v>
      </c>
      <c r="BL43" s="179"/>
      <c r="BM43" s="160"/>
      <c r="BN43" s="180"/>
    </row>
    <row r="44" spans="1:66" ht="14.25" customHeight="1" x14ac:dyDescent="0.25">
      <c r="A44" s="7">
        <v>4701702909</v>
      </c>
      <c r="B44" s="161">
        <v>17</v>
      </c>
      <c r="C44" s="110" t="s">
        <v>55</v>
      </c>
      <c r="D44" s="109">
        <v>2909</v>
      </c>
      <c r="E44" s="112">
        <v>39.246456999999999</v>
      </c>
      <c r="F44" s="112">
        <v>-80.891240999999994</v>
      </c>
      <c r="G44" s="113">
        <v>509384.9</v>
      </c>
      <c r="H44" s="113">
        <v>4344132.3</v>
      </c>
      <c r="I44" s="109"/>
      <c r="J44" s="109">
        <v>910</v>
      </c>
      <c r="K44" s="72"/>
      <c r="L44" s="6"/>
      <c r="M44" s="7"/>
      <c r="N44" s="8"/>
      <c r="O44" s="141">
        <v>5636</v>
      </c>
      <c r="P44" s="8">
        <v>5954</v>
      </c>
      <c r="Q44" s="72">
        <v>6162</v>
      </c>
      <c r="R44" s="8">
        <v>6178</v>
      </c>
      <c r="S44" s="72">
        <v>6280</v>
      </c>
      <c r="T44" s="7">
        <v>6320</v>
      </c>
      <c r="U44" s="8">
        <v>6322</v>
      </c>
      <c r="V44" s="142">
        <v>6333</v>
      </c>
      <c r="W44" s="142">
        <v>6345</v>
      </c>
      <c r="X44" s="142">
        <v>6373</v>
      </c>
      <c r="Y44" s="142">
        <v>6373</v>
      </c>
      <c r="Z44" s="72">
        <v>6391</v>
      </c>
      <c r="AA44" s="9">
        <v>6392</v>
      </c>
      <c r="AB44" s="50" t="str">
        <f t="shared" si="26"/>
        <v/>
      </c>
      <c r="AC44" s="17" t="str">
        <f t="shared" si="27"/>
        <v/>
      </c>
      <c r="AD44" s="17" t="str">
        <f t="shared" si="28"/>
        <v/>
      </c>
      <c r="AE44" s="142">
        <f t="shared" si="29"/>
        <v>-4726</v>
      </c>
      <c r="AF44" s="17">
        <f t="shared" si="30"/>
        <v>-5044</v>
      </c>
      <c r="AG44" s="17">
        <f t="shared" si="31"/>
        <v>-5252</v>
      </c>
      <c r="AH44" s="17">
        <f t="shared" si="32"/>
        <v>-5268</v>
      </c>
      <c r="AI44" s="17">
        <f t="shared" si="33"/>
        <v>-5370</v>
      </c>
      <c r="AJ44" s="17">
        <f t="shared" si="34"/>
        <v>-5410</v>
      </c>
      <c r="AK44" s="17">
        <f t="shared" si="35"/>
        <v>-5412</v>
      </c>
      <c r="AL44" s="142">
        <f t="shared" si="1"/>
        <v>-5423</v>
      </c>
      <c r="AM44" s="142">
        <f t="shared" si="2"/>
        <v>-5435</v>
      </c>
      <c r="AN44" s="142">
        <f t="shared" si="3"/>
        <v>-5463</v>
      </c>
      <c r="AO44" s="142">
        <f t="shared" si="4"/>
        <v>-5463</v>
      </c>
      <c r="AP44" s="109">
        <f t="shared" si="5"/>
        <v>-5481</v>
      </c>
      <c r="AQ44" s="47">
        <f t="shared" si="6"/>
        <v>-5482</v>
      </c>
      <c r="AR44" s="6" t="str">
        <f t="shared" si="36"/>
        <v/>
      </c>
      <c r="AS44" s="7" t="str">
        <f t="shared" si="37"/>
        <v/>
      </c>
      <c r="AT44" s="8" t="str">
        <f t="shared" si="38"/>
        <v/>
      </c>
      <c r="AU44" s="141">
        <f t="shared" si="39"/>
        <v>318</v>
      </c>
      <c r="AV44" s="8">
        <f t="shared" si="40"/>
        <v>208</v>
      </c>
      <c r="AW44" s="72">
        <f t="shared" si="41"/>
        <v>16</v>
      </c>
      <c r="AX44" s="8">
        <f t="shared" si="42"/>
        <v>102</v>
      </c>
      <c r="AY44" s="72">
        <f t="shared" si="43"/>
        <v>40</v>
      </c>
      <c r="AZ44" s="7">
        <f t="shared" si="44"/>
        <v>2</v>
      </c>
      <c r="BA44" s="50">
        <f t="shared" si="16"/>
        <v>70</v>
      </c>
      <c r="BB44" s="17">
        <f t="shared" si="45"/>
        <v>11</v>
      </c>
      <c r="BC44" s="109">
        <f t="shared" si="18"/>
        <v>59</v>
      </c>
      <c r="BD44" s="17">
        <f t="shared" si="46"/>
        <v>58</v>
      </c>
      <c r="BE44" s="142">
        <f t="shared" si="47"/>
        <v>40</v>
      </c>
      <c r="BF44" s="142">
        <f t="shared" si="48"/>
        <v>12</v>
      </c>
      <c r="BG44" s="142">
        <f t="shared" si="49"/>
        <v>28</v>
      </c>
      <c r="BH44" s="142">
        <f t="shared" si="50"/>
        <v>0</v>
      </c>
      <c r="BI44" s="142">
        <f t="shared" si="51"/>
        <v>18</v>
      </c>
      <c r="BJ44" s="72">
        <f t="shared" si="52"/>
        <v>1</v>
      </c>
      <c r="BL44" s="171"/>
      <c r="BM44" s="159"/>
      <c r="BN44" s="150"/>
    </row>
    <row r="45" spans="1:66" ht="14.25" customHeight="1" x14ac:dyDescent="0.25">
      <c r="A45" s="76">
        <v>4701704585</v>
      </c>
      <c r="B45" s="81">
        <v>17</v>
      </c>
      <c r="C45" s="98" t="s">
        <v>55</v>
      </c>
      <c r="D45" s="107">
        <v>4585</v>
      </c>
      <c r="E45" s="30">
        <v>39.292335999999999</v>
      </c>
      <c r="F45" s="30">
        <v>-80.638099999999994</v>
      </c>
      <c r="G45" s="57">
        <v>531208.30000000005</v>
      </c>
      <c r="H45" s="57">
        <v>4349280.7</v>
      </c>
      <c r="I45" s="107">
        <v>2006</v>
      </c>
      <c r="J45" s="107">
        <v>1065</v>
      </c>
      <c r="K45" s="78"/>
      <c r="L45" s="75"/>
      <c r="M45" s="76"/>
      <c r="N45" s="77"/>
      <c r="O45" s="78"/>
      <c r="P45" s="77"/>
      <c r="Q45" s="137">
        <v>6697</v>
      </c>
      <c r="R45" s="77">
        <v>6710</v>
      </c>
      <c r="S45" s="78">
        <v>6840</v>
      </c>
      <c r="T45" s="76">
        <v>6874</v>
      </c>
      <c r="U45" s="77">
        <v>6911</v>
      </c>
      <c r="V45" s="138">
        <v>6983</v>
      </c>
      <c r="W45" s="138">
        <v>6998</v>
      </c>
      <c r="X45" s="138">
        <v>7023</v>
      </c>
      <c r="Y45" s="138">
        <v>7023</v>
      </c>
      <c r="Z45" s="78">
        <v>7038</v>
      </c>
      <c r="AA45" s="79">
        <v>7038</v>
      </c>
      <c r="AB45" s="41" t="str">
        <f t="shared" si="26"/>
        <v/>
      </c>
      <c r="AC45" s="65" t="str">
        <f t="shared" si="27"/>
        <v/>
      </c>
      <c r="AD45" s="65" t="str">
        <f t="shared" si="28"/>
        <v/>
      </c>
      <c r="AE45" s="65" t="str">
        <f t="shared" si="29"/>
        <v/>
      </c>
      <c r="AF45" s="65" t="str">
        <f t="shared" si="30"/>
        <v/>
      </c>
      <c r="AG45" s="138">
        <f t="shared" si="31"/>
        <v>-5632</v>
      </c>
      <c r="AH45" s="65">
        <f t="shared" si="32"/>
        <v>-5645</v>
      </c>
      <c r="AI45" s="65">
        <f t="shared" si="33"/>
        <v>-5775</v>
      </c>
      <c r="AJ45" s="65">
        <f t="shared" si="34"/>
        <v>-5809</v>
      </c>
      <c r="AK45" s="65">
        <f t="shared" si="35"/>
        <v>-5846</v>
      </c>
      <c r="AL45" s="138">
        <f t="shared" si="1"/>
        <v>-5918</v>
      </c>
      <c r="AM45" s="138">
        <f t="shared" si="2"/>
        <v>-5933</v>
      </c>
      <c r="AN45" s="138">
        <f t="shared" si="3"/>
        <v>-5958</v>
      </c>
      <c r="AO45" s="138">
        <f t="shared" si="4"/>
        <v>-5958</v>
      </c>
      <c r="AP45" s="107">
        <f t="shared" si="5"/>
        <v>-5973</v>
      </c>
      <c r="AQ45" s="74">
        <f t="shared" si="6"/>
        <v>-5973</v>
      </c>
      <c r="AR45" s="75" t="str">
        <f t="shared" si="36"/>
        <v/>
      </c>
      <c r="AS45" s="76" t="str">
        <f t="shared" si="37"/>
        <v/>
      </c>
      <c r="AT45" s="77" t="str">
        <f t="shared" si="38"/>
        <v/>
      </c>
      <c r="AU45" s="78" t="str">
        <f t="shared" si="39"/>
        <v/>
      </c>
      <c r="AV45" s="77" t="str">
        <f t="shared" si="40"/>
        <v/>
      </c>
      <c r="AW45" s="137">
        <f t="shared" si="41"/>
        <v>13</v>
      </c>
      <c r="AX45" s="77">
        <f t="shared" si="42"/>
        <v>130</v>
      </c>
      <c r="AY45" s="78">
        <f t="shared" si="43"/>
        <v>34</v>
      </c>
      <c r="AZ45" s="76">
        <f t="shared" si="44"/>
        <v>37</v>
      </c>
      <c r="BA45" s="41">
        <f t="shared" si="16"/>
        <v>127</v>
      </c>
      <c r="BB45" s="65">
        <f t="shared" si="45"/>
        <v>72</v>
      </c>
      <c r="BC45" s="107">
        <f t="shared" si="18"/>
        <v>55</v>
      </c>
      <c r="BD45" s="65">
        <f t="shared" si="46"/>
        <v>55</v>
      </c>
      <c r="BE45" s="138">
        <f t="shared" si="47"/>
        <v>40</v>
      </c>
      <c r="BF45" s="138">
        <f t="shared" si="48"/>
        <v>15</v>
      </c>
      <c r="BG45" s="138">
        <f t="shared" si="49"/>
        <v>25</v>
      </c>
      <c r="BH45" s="138">
        <f t="shared" si="50"/>
        <v>0</v>
      </c>
      <c r="BI45" s="138">
        <f t="shared" si="51"/>
        <v>15</v>
      </c>
      <c r="BJ45" s="78">
        <f t="shared" si="52"/>
        <v>0</v>
      </c>
      <c r="BL45" s="172"/>
      <c r="BM45" s="163"/>
      <c r="BN45" s="151"/>
    </row>
    <row r="46" spans="1:66" ht="14.25" customHeight="1" x14ac:dyDescent="0.25">
      <c r="A46" s="76">
        <v>4701705462</v>
      </c>
      <c r="B46" s="81">
        <v>17</v>
      </c>
      <c r="C46" s="98" t="s">
        <v>55</v>
      </c>
      <c r="D46" s="107">
        <v>5462</v>
      </c>
      <c r="E46" s="30">
        <v>39.323700000000002</v>
      </c>
      <c r="F46" s="30">
        <v>-80.768123000000003</v>
      </c>
      <c r="G46" s="57">
        <v>519986.8</v>
      </c>
      <c r="H46" s="57">
        <v>4352724.5999999996</v>
      </c>
      <c r="I46" s="107">
        <v>2007</v>
      </c>
      <c r="J46" s="107">
        <v>1058</v>
      </c>
      <c r="K46" s="78">
        <v>139</v>
      </c>
      <c r="L46" s="75"/>
      <c r="M46" s="76"/>
      <c r="N46" s="77"/>
      <c r="O46" s="137">
        <v>6013</v>
      </c>
      <c r="P46" s="77">
        <v>6310</v>
      </c>
      <c r="Q46" s="78">
        <v>6530</v>
      </c>
      <c r="R46" s="77">
        <v>6542</v>
      </c>
      <c r="S46" s="78">
        <v>6665</v>
      </c>
      <c r="T46" s="76">
        <v>6695</v>
      </c>
      <c r="U46" s="77">
        <v>6721</v>
      </c>
      <c r="V46" s="138">
        <v>6745</v>
      </c>
      <c r="W46" s="138">
        <v>6750</v>
      </c>
      <c r="X46" s="138">
        <v>6776</v>
      </c>
      <c r="Y46" s="138">
        <v>6777</v>
      </c>
      <c r="Z46" s="78">
        <v>6798</v>
      </c>
      <c r="AA46" s="79">
        <v>6798</v>
      </c>
      <c r="AB46" s="41" t="str">
        <f t="shared" si="26"/>
        <v/>
      </c>
      <c r="AC46" s="65" t="str">
        <f t="shared" si="27"/>
        <v/>
      </c>
      <c r="AD46" s="65" t="str">
        <f t="shared" si="28"/>
        <v/>
      </c>
      <c r="AE46" s="138">
        <f t="shared" si="29"/>
        <v>-4955</v>
      </c>
      <c r="AF46" s="65">
        <f t="shared" si="30"/>
        <v>-5252</v>
      </c>
      <c r="AG46" s="65">
        <f t="shared" si="31"/>
        <v>-5472</v>
      </c>
      <c r="AH46" s="65">
        <f t="shared" si="32"/>
        <v>-5484</v>
      </c>
      <c r="AI46" s="65">
        <f t="shared" si="33"/>
        <v>-5607</v>
      </c>
      <c r="AJ46" s="65">
        <f t="shared" si="34"/>
        <v>-5637</v>
      </c>
      <c r="AK46" s="65">
        <f t="shared" si="35"/>
        <v>-5663</v>
      </c>
      <c r="AL46" s="138">
        <f t="shared" si="1"/>
        <v>-5687</v>
      </c>
      <c r="AM46" s="138">
        <f t="shared" si="2"/>
        <v>-5692</v>
      </c>
      <c r="AN46" s="138">
        <f t="shared" si="3"/>
        <v>-5718</v>
      </c>
      <c r="AO46" s="138">
        <f t="shared" si="4"/>
        <v>-5719</v>
      </c>
      <c r="AP46" s="107">
        <f t="shared" si="5"/>
        <v>-5740</v>
      </c>
      <c r="AQ46" s="74">
        <f t="shared" si="6"/>
        <v>-5740</v>
      </c>
      <c r="AR46" s="75" t="str">
        <f t="shared" si="36"/>
        <v/>
      </c>
      <c r="AS46" s="76" t="str">
        <f t="shared" si="37"/>
        <v/>
      </c>
      <c r="AT46" s="77" t="str">
        <f t="shared" si="38"/>
        <v/>
      </c>
      <c r="AU46" s="137">
        <f t="shared" si="39"/>
        <v>297</v>
      </c>
      <c r="AV46" s="77">
        <f t="shared" si="40"/>
        <v>220</v>
      </c>
      <c r="AW46" s="78">
        <f t="shared" si="41"/>
        <v>12</v>
      </c>
      <c r="AX46" s="77">
        <f t="shared" si="42"/>
        <v>123</v>
      </c>
      <c r="AY46" s="78">
        <f t="shared" si="43"/>
        <v>30</v>
      </c>
      <c r="AZ46" s="76">
        <f t="shared" si="44"/>
        <v>26</v>
      </c>
      <c r="BA46" s="41">
        <f t="shared" si="16"/>
        <v>77</v>
      </c>
      <c r="BB46" s="65">
        <f t="shared" si="45"/>
        <v>24</v>
      </c>
      <c r="BC46" s="107">
        <f t="shared" si="18"/>
        <v>53</v>
      </c>
      <c r="BD46" s="65">
        <f t="shared" si="46"/>
        <v>52</v>
      </c>
      <c r="BE46" s="138">
        <f t="shared" si="47"/>
        <v>31</v>
      </c>
      <c r="BF46" s="138">
        <f t="shared" si="48"/>
        <v>5</v>
      </c>
      <c r="BG46" s="138">
        <f t="shared" si="49"/>
        <v>26</v>
      </c>
      <c r="BH46" s="138">
        <f t="shared" si="50"/>
        <v>1</v>
      </c>
      <c r="BI46" s="138">
        <f t="shared" si="51"/>
        <v>21</v>
      </c>
      <c r="BJ46" s="78">
        <f t="shared" si="52"/>
        <v>0</v>
      </c>
      <c r="BL46" s="172"/>
      <c r="BM46" s="163"/>
      <c r="BN46" s="151"/>
    </row>
    <row r="47" spans="1:66" ht="14.25" customHeight="1" x14ac:dyDescent="0.25">
      <c r="A47" s="76">
        <v>4701705586</v>
      </c>
      <c r="B47" s="81">
        <v>17</v>
      </c>
      <c r="C47" s="98" t="s">
        <v>55</v>
      </c>
      <c r="D47" s="107">
        <v>5586</v>
      </c>
      <c r="E47" s="30">
        <v>39.305286000000002</v>
      </c>
      <c r="F47" s="30">
        <v>-80.595099000000005</v>
      </c>
      <c r="G47" s="57">
        <v>534910</v>
      </c>
      <c r="H47" s="57">
        <v>4350733.5999999996</v>
      </c>
      <c r="I47" s="107">
        <v>2008</v>
      </c>
      <c r="J47" s="107">
        <v>1359</v>
      </c>
      <c r="K47" s="78">
        <v>126</v>
      </c>
      <c r="L47" s="75"/>
      <c r="M47" s="76"/>
      <c r="N47" s="77"/>
      <c r="O47" s="78"/>
      <c r="P47" s="77"/>
      <c r="Q47" s="137">
        <v>7250</v>
      </c>
      <c r="R47" s="77">
        <v>7264</v>
      </c>
      <c r="S47" s="78">
        <v>7392</v>
      </c>
      <c r="T47" s="76">
        <v>7426</v>
      </c>
      <c r="U47" s="77">
        <v>7466</v>
      </c>
      <c r="V47" s="138">
        <v>7559</v>
      </c>
      <c r="W47" s="138">
        <v>7571</v>
      </c>
      <c r="X47" s="138">
        <v>7592</v>
      </c>
      <c r="Y47" s="138">
        <v>7592</v>
      </c>
      <c r="Z47" s="78">
        <v>7607</v>
      </c>
      <c r="AA47" s="79">
        <v>7607</v>
      </c>
      <c r="AB47" s="41" t="str">
        <f t="shared" si="26"/>
        <v/>
      </c>
      <c r="AC47" s="65" t="str">
        <f t="shared" si="27"/>
        <v/>
      </c>
      <c r="AD47" s="65" t="str">
        <f t="shared" si="28"/>
        <v/>
      </c>
      <c r="AE47" s="65" t="str">
        <f t="shared" si="29"/>
        <v/>
      </c>
      <c r="AF47" s="65" t="str">
        <f t="shared" si="30"/>
        <v/>
      </c>
      <c r="AG47" s="138">
        <f t="shared" si="31"/>
        <v>-5891</v>
      </c>
      <c r="AH47" s="65">
        <f t="shared" si="32"/>
        <v>-5905</v>
      </c>
      <c r="AI47" s="65">
        <f t="shared" si="33"/>
        <v>-6033</v>
      </c>
      <c r="AJ47" s="65">
        <f t="shared" si="34"/>
        <v>-6067</v>
      </c>
      <c r="AK47" s="65">
        <f t="shared" si="35"/>
        <v>-6107</v>
      </c>
      <c r="AL47" s="138">
        <f t="shared" si="1"/>
        <v>-6200</v>
      </c>
      <c r="AM47" s="138">
        <f t="shared" si="2"/>
        <v>-6212</v>
      </c>
      <c r="AN47" s="138">
        <f t="shared" si="3"/>
        <v>-6233</v>
      </c>
      <c r="AO47" s="138">
        <f t="shared" si="4"/>
        <v>-6233</v>
      </c>
      <c r="AP47" s="107">
        <f t="shared" si="5"/>
        <v>-6248</v>
      </c>
      <c r="AQ47" s="74">
        <f t="shared" si="6"/>
        <v>-6248</v>
      </c>
      <c r="AR47" s="75" t="str">
        <f t="shared" si="36"/>
        <v/>
      </c>
      <c r="AS47" s="76" t="str">
        <f t="shared" si="37"/>
        <v/>
      </c>
      <c r="AT47" s="77" t="str">
        <f t="shared" si="38"/>
        <v/>
      </c>
      <c r="AU47" s="78" t="str">
        <f t="shared" si="39"/>
        <v/>
      </c>
      <c r="AV47" s="77" t="str">
        <f t="shared" si="40"/>
        <v/>
      </c>
      <c r="AW47" s="137">
        <f t="shared" si="41"/>
        <v>14</v>
      </c>
      <c r="AX47" s="77">
        <f t="shared" si="42"/>
        <v>128</v>
      </c>
      <c r="AY47" s="78">
        <f t="shared" si="43"/>
        <v>34</v>
      </c>
      <c r="AZ47" s="76">
        <f t="shared" si="44"/>
        <v>40</v>
      </c>
      <c r="BA47" s="41">
        <f t="shared" si="16"/>
        <v>141</v>
      </c>
      <c r="BB47" s="65">
        <f t="shared" si="45"/>
        <v>93</v>
      </c>
      <c r="BC47" s="107">
        <f t="shared" si="18"/>
        <v>48</v>
      </c>
      <c r="BD47" s="65">
        <f t="shared" si="46"/>
        <v>48</v>
      </c>
      <c r="BE47" s="138">
        <f t="shared" si="47"/>
        <v>33</v>
      </c>
      <c r="BF47" s="138">
        <f t="shared" si="48"/>
        <v>12</v>
      </c>
      <c r="BG47" s="138">
        <f t="shared" si="49"/>
        <v>21</v>
      </c>
      <c r="BH47" s="138">
        <f t="shared" si="50"/>
        <v>0</v>
      </c>
      <c r="BI47" s="138">
        <f t="shared" si="51"/>
        <v>15</v>
      </c>
      <c r="BJ47" s="78">
        <f t="shared" si="52"/>
        <v>0</v>
      </c>
      <c r="BL47" s="172"/>
      <c r="BM47" s="163"/>
      <c r="BN47" s="151"/>
    </row>
    <row r="48" spans="1:66" ht="14.25" customHeight="1" x14ac:dyDescent="0.25">
      <c r="A48" s="76">
        <v>4701705638</v>
      </c>
      <c r="B48" s="81">
        <v>17</v>
      </c>
      <c r="C48" s="98" t="s">
        <v>55</v>
      </c>
      <c r="D48" s="107">
        <v>5638</v>
      </c>
      <c r="E48" s="30">
        <v>39.275801999999999</v>
      </c>
      <c r="F48" s="30">
        <v>-80.591363000000001</v>
      </c>
      <c r="G48" s="57">
        <v>535246.9</v>
      </c>
      <c r="H48" s="57">
        <v>4347462.9000000004</v>
      </c>
      <c r="I48" s="107">
        <v>2008</v>
      </c>
      <c r="J48" s="107">
        <v>1183</v>
      </c>
      <c r="K48" s="78">
        <v>123</v>
      </c>
      <c r="L48" s="75"/>
      <c r="M48" s="76"/>
      <c r="N48" s="77"/>
      <c r="O48" s="78"/>
      <c r="P48" s="77"/>
      <c r="Q48" s="137">
        <v>7007</v>
      </c>
      <c r="R48" s="77">
        <v>7022</v>
      </c>
      <c r="S48" s="78">
        <v>7164</v>
      </c>
      <c r="T48" s="76">
        <v>7198</v>
      </c>
      <c r="U48" s="77">
        <v>7239</v>
      </c>
      <c r="V48" s="138">
        <v>7327</v>
      </c>
      <c r="W48" s="138">
        <v>7342</v>
      </c>
      <c r="X48" s="138">
        <v>7359</v>
      </c>
      <c r="Y48" s="138">
        <v>7361</v>
      </c>
      <c r="Z48" s="78">
        <v>7372</v>
      </c>
      <c r="AA48" s="79">
        <v>7374</v>
      </c>
      <c r="AB48" s="41" t="str">
        <f t="shared" si="26"/>
        <v/>
      </c>
      <c r="AC48" s="65" t="str">
        <f t="shared" si="27"/>
        <v/>
      </c>
      <c r="AD48" s="65" t="str">
        <f t="shared" si="28"/>
        <v/>
      </c>
      <c r="AE48" s="65" t="str">
        <f t="shared" si="29"/>
        <v/>
      </c>
      <c r="AF48" s="65" t="str">
        <f t="shared" si="30"/>
        <v/>
      </c>
      <c r="AG48" s="138">
        <f t="shared" si="31"/>
        <v>-5824</v>
      </c>
      <c r="AH48" s="65">
        <f t="shared" si="32"/>
        <v>-5839</v>
      </c>
      <c r="AI48" s="65">
        <f t="shared" si="33"/>
        <v>-5981</v>
      </c>
      <c r="AJ48" s="65">
        <f t="shared" si="34"/>
        <v>-6015</v>
      </c>
      <c r="AK48" s="65">
        <f t="shared" si="35"/>
        <v>-6056</v>
      </c>
      <c r="AL48" s="138">
        <f t="shared" si="1"/>
        <v>-6144</v>
      </c>
      <c r="AM48" s="138">
        <f t="shared" si="2"/>
        <v>-6159</v>
      </c>
      <c r="AN48" s="138">
        <f t="shared" si="3"/>
        <v>-6176</v>
      </c>
      <c r="AO48" s="138">
        <f t="shared" si="4"/>
        <v>-6178</v>
      </c>
      <c r="AP48" s="107">
        <f t="shared" si="5"/>
        <v>-6189</v>
      </c>
      <c r="AQ48" s="74">
        <f t="shared" si="6"/>
        <v>-6191</v>
      </c>
      <c r="AR48" s="75" t="str">
        <f t="shared" si="36"/>
        <v/>
      </c>
      <c r="AS48" s="76" t="str">
        <f t="shared" si="37"/>
        <v/>
      </c>
      <c r="AT48" s="77" t="str">
        <f t="shared" si="38"/>
        <v/>
      </c>
      <c r="AU48" s="78" t="str">
        <f t="shared" si="39"/>
        <v/>
      </c>
      <c r="AV48" s="77" t="str">
        <f t="shared" si="40"/>
        <v/>
      </c>
      <c r="AW48" s="137">
        <f t="shared" si="41"/>
        <v>15</v>
      </c>
      <c r="AX48" s="77">
        <f t="shared" si="42"/>
        <v>142</v>
      </c>
      <c r="AY48" s="78">
        <f t="shared" si="43"/>
        <v>34</v>
      </c>
      <c r="AZ48" s="76">
        <f t="shared" si="44"/>
        <v>41</v>
      </c>
      <c r="BA48" s="41">
        <f t="shared" si="16"/>
        <v>135</v>
      </c>
      <c r="BB48" s="65">
        <f t="shared" si="45"/>
        <v>88</v>
      </c>
      <c r="BC48" s="107">
        <f t="shared" si="18"/>
        <v>47</v>
      </c>
      <c r="BD48" s="65">
        <f t="shared" si="46"/>
        <v>43</v>
      </c>
      <c r="BE48" s="138">
        <f t="shared" si="47"/>
        <v>32</v>
      </c>
      <c r="BF48" s="138">
        <f t="shared" si="48"/>
        <v>15</v>
      </c>
      <c r="BG48" s="138">
        <f t="shared" si="49"/>
        <v>17</v>
      </c>
      <c r="BH48" s="138">
        <f t="shared" si="50"/>
        <v>2</v>
      </c>
      <c r="BI48" s="138">
        <f t="shared" si="51"/>
        <v>11</v>
      </c>
      <c r="BJ48" s="78">
        <f t="shared" si="52"/>
        <v>2</v>
      </c>
      <c r="BL48" s="172"/>
      <c r="BM48" s="163"/>
      <c r="BN48" s="151"/>
    </row>
    <row r="49" spans="1:66" ht="14.25" customHeight="1" x14ac:dyDescent="0.25">
      <c r="A49" s="76">
        <v>4701705746</v>
      </c>
      <c r="B49" s="81">
        <v>17</v>
      </c>
      <c r="C49" s="98" t="s">
        <v>55</v>
      </c>
      <c r="D49" s="107">
        <v>5746</v>
      </c>
      <c r="E49" s="30">
        <v>39.193896000000002</v>
      </c>
      <c r="F49" s="30">
        <v>-80.774516000000006</v>
      </c>
      <c r="G49" s="57">
        <v>519471.7</v>
      </c>
      <c r="H49" s="57">
        <v>4338318</v>
      </c>
      <c r="I49" s="107">
        <v>2008</v>
      </c>
      <c r="J49" s="107">
        <v>1238</v>
      </c>
      <c r="K49" s="78"/>
      <c r="L49" s="75"/>
      <c r="M49" s="76"/>
      <c r="N49" s="77"/>
      <c r="O49" s="137">
        <v>5910</v>
      </c>
      <c r="P49" s="77">
        <v>6160</v>
      </c>
      <c r="Q49" s="78">
        <v>6405</v>
      </c>
      <c r="R49" s="77">
        <v>6418</v>
      </c>
      <c r="S49" s="78">
        <v>6538</v>
      </c>
      <c r="T49" s="76">
        <v>6571</v>
      </c>
      <c r="U49" s="77">
        <v>6593</v>
      </c>
      <c r="V49" s="138">
        <v>6615</v>
      </c>
      <c r="W49" s="138">
        <v>6624</v>
      </c>
      <c r="X49" s="138">
        <v>6650</v>
      </c>
      <c r="Y49" s="138">
        <v>6653</v>
      </c>
      <c r="Z49" s="78">
        <v>6670</v>
      </c>
      <c r="AA49" s="79">
        <v>6670</v>
      </c>
      <c r="AB49" s="41" t="str">
        <f t="shared" si="26"/>
        <v/>
      </c>
      <c r="AC49" s="65" t="str">
        <f t="shared" si="27"/>
        <v/>
      </c>
      <c r="AD49" s="65" t="str">
        <f t="shared" si="28"/>
        <v/>
      </c>
      <c r="AE49" s="138">
        <f t="shared" si="29"/>
        <v>-4672</v>
      </c>
      <c r="AF49" s="65">
        <f t="shared" si="30"/>
        <v>-4922</v>
      </c>
      <c r="AG49" s="65">
        <f t="shared" si="31"/>
        <v>-5167</v>
      </c>
      <c r="AH49" s="65">
        <f t="shared" si="32"/>
        <v>-5180</v>
      </c>
      <c r="AI49" s="65">
        <f t="shared" si="33"/>
        <v>-5300</v>
      </c>
      <c r="AJ49" s="65">
        <f t="shared" si="34"/>
        <v>-5333</v>
      </c>
      <c r="AK49" s="65">
        <f t="shared" si="35"/>
        <v>-5355</v>
      </c>
      <c r="AL49" s="138">
        <f t="shared" si="1"/>
        <v>-5377</v>
      </c>
      <c r="AM49" s="138">
        <f t="shared" si="2"/>
        <v>-5386</v>
      </c>
      <c r="AN49" s="138">
        <f t="shared" si="3"/>
        <v>-5412</v>
      </c>
      <c r="AO49" s="138">
        <f t="shared" si="4"/>
        <v>-5415</v>
      </c>
      <c r="AP49" s="107">
        <f t="shared" si="5"/>
        <v>-5432</v>
      </c>
      <c r="AQ49" s="74">
        <f t="shared" si="6"/>
        <v>-5432</v>
      </c>
      <c r="AR49" s="75" t="str">
        <f t="shared" si="36"/>
        <v/>
      </c>
      <c r="AS49" s="76" t="str">
        <f t="shared" si="37"/>
        <v/>
      </c>
      <c r="AT49" s="77" t="str">
        <f t="shared" si="38"/>
        <v/>
      </c>
      <c r="AU49" s="137">
        <f t="shared" si="39"/>
        <v>250</v>
      </c>
      <c r="AV49" s="77">
        <f t="shared" si="40"/>
        <v>245</v>
      </c>
      <c r="AW49" s="78">
        <f t="shared" si="41"/>
        <v>13</v>
      </c>
      <c r="AX49" s="77">
        <f t="shared" si="42"/>
        <v>120</v>
      </c>
      <c r="AY49" s="78">
        <f t="shared" si="43"/>
        <v>33</v>
      </c>
      <c r="AZ49" s="76">
        <f t="shared" si="44"/>
        <v>22</v>
      </c>
      <c r="BA49" s="41">
        <f t="shared" si="16"/>
        <v>77</v>
      </c>
      <c r="BB49" s="65">
        <f t="shared" si="45"/>
        <v>22</v>
      </c>
      <c r="BC49" s="107">
        <f t="shared" si="18"/>
        <v>55</v>
      </c>
      <c r="BD49" s="65">
        <f t="shared" si="46"/>
        <v>52</v>
      </c>
      <c r="BE49" s="138">
        <f t="shared" si="47"/>
        <v>35</v>
      </c>
      <c r="BF49" s="138">
        <f t="shared" si="48"/>
        <v>9</v>
      </c>
      <c r="BG49" s="138">
        <f t="shared" si="49"/>
        <v>26</v>
      </c>
      <c r="BH49" s="138">
        <f t="shared" si="50"/>
        <v>3</v>
      </c>
      <c r="BI49" s="138">
        <f t="shared" si="51"/>
        <v>17</v>
      </c>
      <c r="BJ49" s="78">
        <f t="shared" si="52"/>
        <v>0</v>
      </c>
      <c r="BL49" s="172"/>
      <c r="BM49" s="163"/>
      <c r="BN49" s="151"/>
    </row>
    <row r="50" spans="1:66" ht="14.25" customHeight="1" x14ac:dyDescent="0.25">
      <c r="A50" s="76">
        <v>4701705866</v>
      </c>
      <c r="B50" s="81">
        <v>17</v>
      </c>
      <c r="C50" s="98" t="s">
        <v>55</v>
      </c>
      <c r="D50" s="107">
        <v>5866</v>
      </c>
      <c r="E50" s="30">
        <v>39.399785000000001</v>
      </c>
      <c r="F50" s="30">
        <v>-80.565220999999994</v>
      </c>
      <c r="G50" s="57">
        <v>537435.5</v>
      </c>
      <c r="H50" s="57">
        <v>4361232.9000000004</v>
      </c>
      <c r="I50" s="107">
        <v>2009</v>
      </c>
      <c r="J50" s="107">
        <v>1324</v>
      </c>
      <c r="K50" s="78"/>
      <c r="L50" s="75"/>
      <c r="M50" s="76"/>
      <c r="N50" s="77"/>
      <c r="O50" s="78"/>
      <c r="P50" s="77"/>
      <c r="Q50" s="137">
        <v>7053</v>
      </c>
      <c r="R50" s="77">
        <v>7068</v>
      </c>
      <c r="S50" s="78">
        <v>7204</v>
      </c>
      <c r="T50" s="76">
        <v>7248</v>
      </c>
      <c r="U50" s="77">
        <v>7274</v>
      </c>
      <c r="V50" s="138">
        <v>7360</v>
      </c>
      <c r="W50" s="138">
        <v>7371</v>
      </c>
      <c r="X50" s="138">
        <v>7391</v>
      </c>
      <c r="Y50" s="138">
        <v>7391</v>
      </c>
      <c r="Z50" s="78">
        <v>7410</v>
      </c>
      <c r="AA50" s="79">
        <v>7410</v>
      </c>
      <c r="AB50" s="41" t="str">
        <f t="shared" si="26"/>
        <v/>
      </c>
      <c r="AC50" s="65" t="str">
        <f t="shared" si="27"/>
        <v/>
      </c>
      <c r="AD50" s="65" t="str">
        <f t="shared" si="28"/>
        <v/>
      </c>
      <c r="AE50" s="65" t="str">
        <f t="shared" si="29"/>
        <v/>
      </c>
      <c r="AF50" s="65" t="str">
        <f t="shared" si="30"/>
        <v/>
      </c>
      <c r="AG50" s="138">
        <f t="shared" si="31"/>
        <v>-5729</v>
      </c>
      <c r="AH50" s="65">
        <f t="shared" si="32"/>
        <v>-5744</v>
      </c>
      <c r="AI50" s="65">
        <f t="shared" si="33"/>
        <v>-5880</v>
      </c>
      <c r="AJ50" s="65">
        <f t="shared" si="34"/>
        <v>-5924</v>
      </c>
      <c r="AK50" s="65">
        <f t="shared" si="35"/>
        <v>-5950</v>
      </c>
      <c r="AL50" s="138">
        <f t="shared" si="1"/>
        <v>-6036</v>
      </c>
      <c r="AM50" s="138">
        <f t="shared" si="2"/>
        <v>-6047</v>
      </c>
      <c r="AN50" s="138">
        <f t="shared" si="3"/>
        <v>-6067</v>
      </c>
      <c r="AO50" s="138">
        <f t="shared" si="4"/>
        <v>-6067</v>
      </c>
      <c r="AP50" s="107">
        <f t="shared" si="5"/>
        <v>-6086</v>
      </c>
      <c r="AQ50" s="74">
        <f t="shared" si="6"/>
        <v>-6086</v>
      </c>
      <c r="AR50" s="75" t="str">
        <f t="shared" si="36"/>
        <v/>
      </c>
      <c r="AS50" s="76" t="str">
        <f t="shared" si="37"/>
        <v/>
      </c>
      <c r="AT50" s="77" t="str">
        <f t="shared" si="38"/>
        <v/>
      </c>
      <c r="AU50" s="78" t="str">
        <f t="shared" si="39"/>
        <v/>
      </c>
      <c r="AV50" s="77" t="str">
        <f t="shared" si="40"/>
        <v/>
      </c>
      <c r="AW50" s="137">
        <f t="shared" si="41"/>
        <v>15</v>
      </c>
      <c r="AX50" s="77">
        <f t="shared" si="42"/>
        <v>136</v>
      </c>
      <c r="AY50" s="78">
        <f t="shared" si="43"/>
        <v>44</v>
      </c>
      <c r="AZ50" s="76">
        <f t="shared" si="44"/>
        <v>26</v>
      </c>
      <c r="BA50" s="41">
        <f t="shared" si="16"/>
        <v>136</v>
      </c>
      <c r="BB50" s="65">
        <f t="shared" si="45"/>
        <v>86</v>
      </c>
      <c r="BC50" s="107">
        <f t="shared" si="18"/>
        <v>50</v>
      </c>
      <c r="BD50" s="65">
        <f t="shared" si="46"/>
        <v>50</v>
      </c>
      <c r="BE50" s="138">
        <f t="shared" si="47"/>
        <v>31</v>
      </c>
      <c r="BF50" s="138">
        <f t="shared" si="48"/>
        <v>11</v>
      </c>
      <c r="BG50" s="138">
        <f t="shared" si="49"/>
        <v>20</v>
      </c>
      <c r="BH50" s="138">
        <f t="shared" si="50"/>
        <v>0</v>
      </c>
      <c r="BI50" s="138">
        <f t="shared" si="51"/>
        <v>19</v>
      </c>
      <c r="BJ50" s="78">
        <f t="shared" si="52"/>
        <v>0</v>
      </c>
      <c r="BL50" s="172"/>
      <c r="BM50" s="163"/>
      <c r="BN50" s="151"/>
    </row>
    <row r="51" spans="1:66" ht="14.25" customHeight="1" thickBot="1" x14ac:dyDescent="0.3">
      <c r="A51" s="88">
        <v>4701705907</v>
      </c>
      <c r="B51" s="24">
        <v>17</v>
      </c>
      <c r="C51" s="97" t="s">
        <v>55</v>
      </c>
      <c r="D51" s="108">
        <v>5907</v>
      </c>
      <c r="E51" s="94">
        <v>39.265804000000003</v>
      </c>
      <c r="F51" s="94">
        <v>-80.778656999999995</v>
      </c>
      <c r="G51" s="95">
        <v>519094.6</v>
      </c>
      <c r="H51" s="95">
        <v>4346297.0999999996</v>
      </c>
      <c r="I51" s="108">
        <v>2010</v>
      </c>
      <c r="J51" s="108">
        <v>1144</v>
      </c>
      <c r="K51" s="90"/>
      <c r="L51" s="87"/>
      <c r="M51" s="88"/>
      <c r="N51" s="89"/>
      <c r="O51" s="90"/>
      <c r="P51" s="89"/>
      <c r="Q51" s="90">
        <v>6486</v>
      </c>
      <c r="R51" s="89">
        <v>6500</v>
      </c>
      <c r="S51" s="90">
        <v>6605</v>
      </c>
      <c r="T51" s="88">
        <v>6643</v>
      </c>
      <c r="U51" s="89">
        <v>6667</v>
      </c>
      <c r="V51" s="144">
        <v>6690</v>
      </c>
      <c r="W51" s="144">
        <v>6700</v>
      </c>
      <c r="X51" s="144">
        <v>6722</v>
      </c>
      <c r="Y51" s="144">
        <v>6724</v>
      </c>
      <c r="Z51" s="90">
        <v>6743</v>
      </c>
      <c r="AA51" s="91">
        <v>6743</v>
      </c>
      <c r="AB51" s="56" t="str">
        <f t="shared" si="26"/>
        <v/>
      </c>
      <c r="AC51" s="85" t="str">
        <f t="shared" si="27"/>
        <v/>
      </c>
      <c r="AD51" s="85" t="str">
        <f t="shared" si="28"/>
        <v/>
      </c>
      <c r="AE51" s="85" t="str">
        <f t="shared" si="29"/>
        <v/>
      </c>
      <c r="AF51" s="85" t="str">
        <f t="shared" si="30"/>
        <v/>
      </c>
      <c r="AG51" s="85">
        <f t="shared" si="31"/>
        <v>-5342</v>
      </c>
      <c r="AH51" s="85">
        <f t="shared" si="32"/>
        <v>-5356</v>
      </c>
      <c r="AI51" s="85">
        <f t="shared" si="33"/>
        <v>-5461</v>
      </c>
      <c r="AJ51" s="85">
        <f t="shared" si="34"/>
        <v>-5499</v>
      </c>
      <c r="AK51" s="85">
        <f t="shared" si="35"/>
        <v>-5523</v>
      </c>
      <c r="AL51" s="144">
        <f t="shared" si="1"/>
        <v>-5546</v>
      </c>
      <c r="AM51" s="144">
        <f t="shared" si="2"/>
        <v>-5556</v>
      </c>
      <c r="AN51" s="144">
        <f t="shared" si="3"/>
        <v>-5578</v>
      </c>
      <c r="AO51" s="144">
        <f t="shared" si="4"/>
        <v>-5580</v>
      </c>
      <c r="AP51" s="108">
        <f t="shared" si="5"/>
        <v>-5599</v>
      </c>
      <c r="AQ51" s="86">
        <f t="shared" si="6"/>
        <v>-5599</v>
      </c>
      <c r="AR51" s="87" t="str">
        <f t="shared" si="36"/>
        <v/>
      </c>
      <c r="AS51" s="88" t="str">
        <f t="shared" si="37"/>
        <v/>
      </c>
      <c r="AT51" s="89" t="str">
        <f t="shared" si="38"/>
        <v/>
      </c>
      <c r="AU51" s="90" t="str">
        <f t="shared" si="39"/>
        <v/>
      </c>
      <c r="AV51" s="89" t="str">
        <f t="shared" si="40"/>
        <v/>
      </c>
      <c r="AW51" s="90">
        <f t="shared" si="41"/>
        <v>14</v>
      </c>
      <c r="AX51" s="89">
        <f t="shared" si="42"/>
        <v>105</v>
      </c>
      <c r="AY51" s="90">
        <f t="shared" si="43"/>
        <v>38</v>
      </c>
      <c r="AZ51" s="88">
        <f t="shared" si="44"/>
        <v>24</v>
      </c>
      <c r="BA51" s="56">
        <f t="shared" si="16"/>
        <v>76</v>
      </c>
      <c r="BB51" s="85">
        <f t="shared" si="45"/>
        <v>23</v>
      </c>
      <c r="BC51" s="108">
        <f t="shared" si="18"/>
        <v>53</v>
      </c>
      <c r="BD51" s="85">
        <f t="shared" si="46"/>
        <v>51</v>
      </c>
      <c r="BE51" s="144">
        <f t="shared" si="47"/>
        <v>32</v>
      </c>
      <c r="BF51" s="144">
        <f t="shared" si="48"/>
        <v>10</v>
      </c>
      <c r="BG51" s="144">
        <f t="shared" si="49"/>
        <v>22</v>
      </c>
      <c r="BH51" s="144">
        <f t="shared" si="50"/>
        <v>2</v>
      </c>
      <c r="BI51" s="144">
        <f t="shared" si="51"/>
        <v>19</v>
      </c>
      <c r="BJ51" s="90">
        <f t="shared" si="52"/>
        <v>0</v>
      </c>
      <c r="BL51" s="173"/>
      <c r="BM51" s="158"/>
      <c r="BN51" s="152"/>
    </row>
    <row r="52" spans="1:66" ht="14.25" customHeight="1" x14ac:dyDescent="0.25">
      <c r="A52" s="7">
        <v>4701900106</v>
      </c>
      <c r="B52" s="161">
        <v>19</v>
      </c>
      <c r="C52" s="110" t="s">
        <v>56</v>
      </c>
      <c r="D52" s="109" t="s">
        <v>57</v>
      </c>
      <c r="E52" s="112">
        <v>37.938721000000001</v>
      </c>
      <c r="F52" s="112">
        <v>-80.970421999999999</v>
      </c>
      <c r="G52" s="113">
        <v>502599.1</v>
      </c>
      <c r="H52" s="113">
        <v>4199016.4000000004</v>
      </c>
      <c r="I52" s="109">
        <v>1967</v>
      </c>
      <c r="J52" s="109">
        <v>2976</v>
      </c>
      <c r="K52" s="72"/>
      <c r="L52" s="6"/>
      <c r="M52" s="7"/>
      <c r="N52" s="8"/>
      <c r="O52" s="72"/>
      <c r="P52" s="8"/>
      <c r="Q52" s="72"/>
      <c r="R52" s="8"/>
      <c r="S52" s="72"/>
      <c r="T52" s="7"/>
      <c r="U52" s="8"/>
      <c r="V52" s="142">
        <v>7751</v>
      </c>
      <c r="W52" s="142">
        <v>7755</v>
      </c>
      <c r="X52" s="142">
        <v>7769</v>
      </c>
      <c r="Y52" s="142">
        <v>7771</v>
      </c>
      <c r="Z52" s="72">
        <v>7773</v>
      </c>
      <c r="AA52" s="9">
        <v>7773</v>
      </c>
      <c r="AB52" s="50" t="str">
        <f t="shared" si="26"/>
        <v/>
      </c>
      <c r="AC52" s="17" t="str">
        <f t="shared" si="27"/>
        <v/>
      </c>
      <c r="AD52" s="17" t="str">
        <f t="shared" si="28"/>
        <v/>
      </c>
      <c r="AE52" s="17" t="str">
        <f t="shared" si="29"/>
        <v/>
      </c>
      <c r="AF52" s="17" t="str">
        <f t="shared" si="30"/>
        <v/>
      </c>
      <c r="AG52" s="17" t="str">
        <f t="shared" si="31"/>
        <v/>
      </c>
      <c r="AH52" s="17" t="str">
        <f t="shared" si="32"/>
        <v/>
      </c>
      <c r="AI52" s="17" t="str">
        <f t="shared" si="33"/>
        <v/>
      </c>
      <c r="AJ52" s="17" t="str">
        <f t="shared" si="34"/>
        <v/>
      </c>
      <c r="AK52" s="17" t="str">
        <f t="shared" si="35"/>
        <v/>
      </c>
      <c r="AL52" s="142">
        <f t="shared" si="1"/>
        <v>-4775</v>
      </c>
      <c r="AM52" s="142">
        <f t="shared" si="2"/>
        <v>-4779</v>
      </c>
      <c r="AN52" s="142">
        <f t="shared" si="3"/>
        <v>-4793</v>
      </c>
      <c r="AO52" s="142">
        <f t="shared" si="4"/>
        <v>-4795</v>
      </c>
      <c r="AP52" s="109">
        <f t="shared" si="5"/>
        <v>-4797</v>
      </c>
      <c r="AQ52" s="47">
        <f t="shared" si="6"/>
        <v>-4797</v>
      </c>
      <c r="AR52" s="6" t="str">
        <f t="shared" si="36"/>
        <v/>
      </c>
      <c r="AS52" s="7" t="str">
        <f t="shared" si="37"/>
        <v/>
      </c>
      <c r="AT52" s="8" t="str">
        <f t="shared" si="38"/>
        <v/>
      </c>
      <c r="AU52" s="72" t="str">
        <f t="shared" si="39"/>
        <v/>
      </c>
      <c r="AV52" s="8" t="str">
        <f t="shared" si="40"/>
        <v/>
      </c>
      <c r="AW52" s="72" t="str">
        <f t="shared" si="41"/>
        <v/>
      </c>
      <c r="AX52" s="8" t="str">
        <f t="shared" si="42"/>
        <v/>
      </c>
      <c r="AY52" s="72" t="str">
        <f t="shared" si="43"/>
        <v/>
      </c>
      <c r="AZ52" s="7" t="str">
        <f t="shared" si="44"/>
        <v/>
      </c>
      <c r="BA52" s="50" t="str">
        <f t="shared" si="16"/>
        <v/>
      </c>
      <c r="BB52" s="17" t="str">
        <f t="shared" si="45"/>
        <v/>
      </c>
      <c r="BC52" s="109">
        <f t="shared" si="18"/>
        <v>22</v>
      </c>
      <c r="BD52" s="17">
        <f t="shared" si="46"/>
        <v>20</v>
      </c>
      <c r="BE52" s="142">
        <f t="shared" si="47"/>
        <v>18</v>
      </c>
      <c r="BF52" s="142">
        <f t="shared" si="48"/>
        <v>4</v>
      </c>
      <c r="BG52" s="142">
        <f t="shared" si="49"/>
        <v>14</v>
      </c>
      <c r="BH52" s="142">
        <f t="shared" si="50"/>
        <v>2</v>
      </c>
      <c r="BI52" s="142">
        <f t="shared" si="51"/>
        <v>2</v>
      </c>
      <c r="BJ52" s="72">
        <f t="shared" si="52"/>
        <v>0</v>
      </c>
      <c r="BL52" s="175"/>
      <c r="BM52" s="164"/>
      <c r="BN52" s="176"/>
    </row>
    <row r="53" spans="1:66" ht="14.25" customHeight="1" x14ac:dyDescent="0.25">
      <c r="A53" s="76">
        <v>4701900123</v>
      </c>
      <c r="B53" s="81">
        <v>19</v>
      </c>
      <c r="C53" s="98" t="s">
        <v>56</v>
      </c>
      <c r="D53" s="107">
        <v>123</v>
      </c>
      <c r="E53" s="30">
        <v>38.109445999999998</v>
      </c>
      <c r="F53" s="30">
        <v>-80.932272999999995</v>
      </c>
      <c r="G53" s="57">
        <v>505937.4</v>
      </c>
      <c r="H53" s="57">
        <v>4217960.5999999996</v>
      </c>
      <c r="I53" s="107">
        <v>1962</v>
      </c>
      <c r="J53" s="107">
        <v>2060</v>
      </c>
      <c r="K53" s="78"/>
      <c r="L53" s="75"/>
      <c r="M53" s="76"/>
      <c r="N53" s="77"/>
      <c r="O53" s="78"/>
      <c r="P53" s="77"/>
      <c r="Q53" s="137">
        <v>6592</v>
      </c>
      <c r="R53" s="77">
        <v>6606</v>
      </c>
      <c r="S53" s="78">
        <v>6718</v>
      </c>
      <c r="T53" s="76">
        <v>6732</v>
      </c>
      <c r="U53" s="77">
        <v>6732</v>
      </c>
      <c r="V53" s="138">
        <v>6781</v>
      </c>
      <c r="W53" s="138">
        <v>6803</v>
      </c>
      <c r="X53" s="138">
        <v>6821</v>
      </c>
      <c r="Y53" s="138">
        <v>6823</v>
      </c>
      <c r="Z53" s="78">
        <v>6834</v>
      </c>
      <c r="AA53" s="79">
        <v>6834</v>
      </c>
      <c r="AB53" s="41" t="str">
        <f t="shared" si="26"/>
        <v/>
      </c>
      <c r="AC53" s="65" t="str">
        <f t="shared" si="27"/>
        <v/>
      </c>
      <c r="AD53" s="65" t="str">
        <f t="shared" si="28"/>
        <v/>
      </c>
      <c r="AE53" s="65" t="str">
        <f t="shared" si="29"/>
        <v/>
      </c>
      <c r="AF53" s="65" t="str">
        <f t="shared" si="30"/>
        <v/>
      </c>
      <c r="AG53" s="138">
        <f t="shared" si="31"/>
        <v>-4532</v>
      </c>
      <c r="AH53" s="65">
        <f t="shared" si="32"/>
        <v>-4546</v>
      </c>
      <c r="AI53" s="65">
        <f t="shared" si="33"/>
        <v>-4658</v>
      </c>
      <c r="AJ53" s="65">
        <f t="shared" si="34"/>
        <v>-4672</v>
      </c>
      <c r="AK53" s="65">
        <f t="shared" si="35"/>
        <v>-4672</v>
      </c>
      <c r="AL53" s="138">
        <f t="shared" si="1"/>
        <v>-4721</v>
      </c>
      <c r="AM53" s="138">
        <f t="shared" si="2"/>
        <v>-4743</v>
      </c>
      <c r="AN53" s="138">
        <f t="shared" si="3"/>
        <v>-4761</v>
      </c>
      <c r="AO53" s="138">
        <f t="shared" si="4"/>
        <v>-4763</v>
      </c>
      <c r="AP53" s="107">
        <f t="shared" si="5"/>
        <v>-4774</v>
      </c>
      <c r="AQ53" s="74">
        <f t="shared" si="6"/>
        <v>-4774</v>
      </c>
      <c r="AR53" s="75" t="str">
        <f t="shared" si="36"/>
        <v/>
      </c>
      <c r="AS53" s="76" t="str">
        <f t="shared" si="37"/>
        <v/>
      </c>
      <c r="AT53" s="77" t="str">
        <f t="shared" si="38"/>
        <v/>
      </c>
      <c r="AU53" s="78" t="str">
        <f t="shared" si="39"/>
        <v/>
      </c>
      <c r="AV53" s="77" t="str">
        <f t="shared" si="40"/>
        <v/>
      </c>
      <c r="AW53" s="137">
        <f t="shared" si="41"/>
        <v>14</v>
      </c>
      <c r="AX53" s="77">
        <f t="shared" si="42"/>
        <v>112</v>
      </c>
      <c r="AY53" s="78">
        <f t="shared" si="43"/>
        <v>14</v>
      </c>
      <c r="AZ53" s="76">
        <f t="shared" si="44"/>
        <v>0</v>
      </c>
      <c r="BA53" s="41">
        <f t="shared" si="16"/>
        <v>102</v>
      </c>
      <c r="BB53" s="65">
        <f t="shared" si="45"/>
        <v>49</v>
      </c>
      <c r="BC53" s="107">
        <f t="shared" si="18"/>
        <v>53</v>
      </c>
      <c r="BD53" s="65">
        <f t="shared" si="46"/>
        <v>51</v>
      </c>
      <c r="BE53" s="138">
        <f t="shared" si="47"/>
        <v>40</v>
      </c>
      <c r="BF53" s="138">
        <f t="shared" si="48"/>
        <v>22</v>
      </c>
      <c r="BG53" s="138">
        <f t="shared" si="49"/>
        <v>18</v>
      </c>
      <c r="BH53" s="138">
        <f t="shared" si="50"/>
        <v>2</v>
      </c>
      <c r="BI53" s="138">
        <f t="shared" si="51"/>
        <v>11</v>
      </c>
      <c r="BJ53" s="78">
        <f t="shared" si="52"/>
        <v>0</v>
      </c>
      <c r="BL53" s="172"/>
      <c r="BM53" s="163"/>
      <c r="BN53" s="151"/>
    </row>
    <row r="54" spans="1:66" ht="14.25" customHeight="1" x14ac:dyDescent="0.25">
      <c r="A54" s="76">
        <v>4701900176</v>
      </c>
      <c r="B54" s="81">
        <v>19</v>
      </c>
      <c r="C54" s="98" t="s">
        <v>56</v>
      </c>
      <c r="D54" s="107">
        <v>176</v>
      </c>
      <c r="E54" s="30">
        <v>37.956843999999997</v>
      </c>
      <c r="F54" s="30">
        <v>-81.097035000000005</v>
      </c>
      <c r="G54" s="57">
        <v>491475.6</v>
      </c>
      <c r="H54" s="57">
        <v>4201031.2</v>
      </c>
      <c r="I54" s="107">
        <v>1969</v>
      </c>
      <c r="J54" s="107">
        <v>1732</v>
      </c>
      <c r="K54" s="78"/>
      <c r="L54" s="75"/>
      <c r="M54" s="76"/>
      <c r="N54" s="77"/>
      <c r="O54" s="78"/>
      <c r="P54" s="77"/>
      <c r="Q54" s="78">
        <v>6275</v>
      </c>
      <c r="R54" s="77">
        <v>6280</v>
      </c>
      <c r="S54" s="78">
        <v>6360</v>
      </c>
      <c r="T54" s="76">
        <v>6370</v>
      </c>
      <c r="U54" s="77">
        <v>6370</v>
      </c>
      <c r="V54" s="138">
        <v>6387</v>
      </c>
      <c r="W54" s="138">
        <v>6391</v>
      </c>
      <c r="X54" s="138">
        <v>6410</v>
      </c>
      <c r="Y54" s="138">
        <v>6413</v>
      </c>
      <c r="Z54" s="78">
        <v>6417</v>
      </c>
      <c r="AA54" s="79">
        <v>6417</v>
      </c>
      <c r="AB54" s="41" t="str">
        <f t="shared" si="26"/>
        <v/>
      </c>
      <c r="AC54" s="65" t="str">
        <f t="shared" si="27"/>
        <v/>
      </c>
      <c r="AD54" s="65" t="str">
        <f t="shared" si="28"/>
        <v/>
      </c>
      <c r="AE54" s="65" t="str">
        <f t="shared" si="29"/>
        <v/>
      </c>
      <c r="AF54" s="65" t="str">
        <f t="shared" si="30"/>
        <v/>
      </c>
      <c r="AG54" s="65">
        <f t="shared" si="31"/>
        <v>-4543</v>
      </c>
      <c r="AH54" s="65">
        <f t="shared" si="32"/>
        <v>-4548</v>
      </c>
      <c r="AI54" s="65">
        <f t="shared" si="33"/>
        <v>-4628</v>
      </c>
      <c r="AJ54" s="65">
        <f t="shared" si="34"/>
        <v>-4638</v>
      </c>
      <c r="AK54" s="65">
        <f t="shared" si="35"/>
        <v>-4638</v>
      </c>
      <c r="AL54" s="138">
        <f t="shared" si="1"/>
        <v>-4655</v>
      </c>
      <c r="AM54" s="138">
        <f t="shared" si="2"/>
        <v>-4659</v>
      </c>
      <c r="AN54" s="138">
        <f t="shared" si="3"/>
        <v>-4678</v>
      </c>
      <c r="AO54" s="138">
        <f t="shared" si="4"/>
        <v>-4681</v>
      </c>
      <c r="AP54" s="107">
        <f t="shared" si="5"/>
        <v>-4685</v>
      </c>
      <c r="AQ54" s="74">
        <f t="shared" si="6"/>
        <v>-4685</v>
      </c>
      <c r="AR54" s="75" t="str">
        <f t="shared" si="36"/>
        <v/>
      </c>
      <c r="AS54" s="76" t="str">
        <f t="shared" si="37"/>
        <v/>
      </c>
      <c r="AT54" s="77" t="str">
        <f t="shared" si="38"/>
        <v/>
      </c>
      <c r="AU54" s="78" t="str">
        <f t="shared" si="39"/>
        <v/>
      </c>
      <c r="AV54" s="77" t="str">
        <f t="shared" si="40"/>
        <v/>
      </c>
      <c r="AW54" s="78">
        <f t="shared" ref="AW54:AW85" si="53">IF(Q54&gt;1,IF(R54&gt;1,R54-Q54,""),"")</f>
        <v>5</v>
      </c>
      <c r="AX54" s="77">
        <f t="shared" ref="AX54:AX85" si="54">IF(R54&gt;1,IF(S54&gt;1,S54-R54,""),"")</f>
        <v>80</v>
      </c>
      <c r="AY54" s="78">
        <f t="shared" ref="AY54:AY85" si="55">IF(S54&gt;1,IF(T54&gt;1,T54-S54,""),"")</f>
        <v>10</v>
      </c>
      <c r="AZ54" s="76">
        <v>0</v>
      </c>
      <c r="BA54" s="41">
        <f t="shared" si="16"/>
        <v>47</v>
      </c>
      <c r="BB54" s="65">
        <f t="shared" si="45"/>
        <v>17</v>
      </c>
      <c r="BC54" s="107">
        <f t="shared" si="18"/>
        <v>30</v>
      </c>
      <c r="BD54" s="65">
        <f t="shared" si="46"/>
        <v>27</v>
      </c>
      <c r="BE54" s="138">
        <f t="shared" si="47"/>
        <v>23</v>
      </c>
      <c r="BF54" s="138">
        <f t="shared" si="48"/>
        <v>4</v>
      </c>
      <c r="BG54" s="138">
        <f t="shared" si="49"/>
        <v>19</v>
      </c>
      <c r="BH54" s="138">
        <f t="shared" si="50"/>
        <v>3</v>
      </c>
      <c r="BI54" s="138">
        <f t="shared" si="51"/>
        <v>4</v>
      </c>
      <c r="BJ54" s="78">
        <f t="shared" si="52"/>
        <v>0</v>
      </c>
      <c r="BL54" s="172"/>
      <c r="BM54" s="163"/>
      <c r="BN54" s="151"/>
    </row>
    <row r="55" spans="1:66" ht="14.25" customHeight="1" x14ac:dyDescent="0.25">
      <c r="A55" s="76">
        <v>4701900216</v>
      </c>
      <c r="B55" s="81">
        <v>19</v>
      </c>
      <c r="C55" s="98" t="s">
        <v>56</v>
      </c>
      <c r="D55" s="107">
        <v>216</v>
      </c>
      <c r="E55" s="30">
        <v>38.197561999999998</v>
      </c>
      <c r="F55" s="30">
        <v>-81.259084000000001</v>
      </c>
      <c r="G55" s="57">
        <v>477314.3</v>
      </c>
      <c r="H55" s="57">
        <v>4227767</v>
      </c>
      <c r="I55" s="107">
        <v>1973</v>
      </c>
      <c r="J55" s="107">
        <v>1085</v>
      </c>
      <c r="K55" s="78"/>
      <c r="L55" s="75"/>
      <c r="M55" s="76"/>
      <c r="N55" s="77"/>
      <c r="O55" s="137">
        <v>5265</v>
      </c>
      <c r="P55" s="77">
        <v>5550</v>
      </c>
      <c r="Q55" s="78">
        <v>5874</v>
      </c>
      <c r="R55" s="77">
        <v>5887</v>
      </c>
      <c r="S55" s="78">
        <v>5933</v>
      </c>
      <c r="T55" s="76">
        <v>5943</v>
      </c>
      <c r="U55" s="77">
        <v>5943</v>
      </c>
      <c r="V55" s="138">
        <v>5952</v>
      </c>
      <c r="W55" s="138">
        <v>5959</v>
      </c>
      <c r="X55" s="138">
        <v>5977</v>
      </c>
      <c r="Y55" s="138">
        <v>5978</v>
      </c>
      <c r="Z55" s="78">
        <v>5985</v>
      </c>
      <c r="AA55" s="79">
        <v>5990</v>
      </c>
      <c r="AB55" s="41" t="str">
        <f t="shared" si="26"/>
        <v/>
      </c>
      <c r="AC55" s="65" t="str">
        <f t="shared" si="27"/>
        <v/>
      </c>
      <c r="AD55" s="65" t="str">
        <f t="shared" si="28"/>
        <v/>
      </c>
      <c r="AE55" s="138">
        <f t="shared" si="29"/>
        <v>-4180</v>
      </c>
      <c r="AF55" s="65">
        <f t="shared" si="30"/>
        <v>-4465</v>
      </c>
      <c r="AG55" s="65">
        <f t="shared" si="31"/>
        <v>-4789</v>
      </c>
      <c r="AH55" s="65">
        <f t="shared" si="32"/>
        <v>-4802</v>
      </c>
      <c r="AI55" s="65">
        <f t="shared" si="33"/>
        <v>-4848</v>
      </c>
      <c r="AJ55" s="65">
        <f t="shared" si="34"/>
        <v>-4858</v>
      </c>
      <c r="AK55" s="65">
        <f t="shared" si="35"/>
        <v>-4858</v>
      </c>
      <c r="AL55" s="138">
        <f t="shared" si="1"/>
        <v>-4867</v>
      </c>
      <c r="AM55" s="138">
        <f t="shared" si="2"/>
        <v>-4874</v>
      </c>
      <c r="AN55" s="138">
        <f t="shared" si="3"/>
        <v>-4892</v>
      </c>
      <c r="AO55" s="138">
        <f t="shared" si="4"/>
        <v>-4893</v>
      </c>
      <c r="AP55" s="107">
        <f t="shared" si="5"/>
        <v>-4900</v>
      </c>
      <c r="AQ55" s="74">
        <f t="shared" si="6"/>
        <v>-4905</v>
      </c>
      <c r="AR55" s="75" t="str">
        <f t="shared" si="36"/>
        <v/>
      </c>
      <c r="AS55" s="76" t="str">
        <f t="shared" si="37"/>
        <v/>
      </c>
      <c r="AT55" s="77" t="str">
        <f t="shared" si="38"/>
        <v/>
      </c>
      <c r="AU55" s="137">
        <f t="shared" si="39"/>
        <v>285</v>
      </c>
      <c r="AV55" s="77">
        <f t="shared" si="40"/>
        <v>324</v>
      </c>
      <c r="AW55" s="78">
        <f t="shared" si="53"/>
        <v>13</v>
      </c>
      <c r="AX55" s="77">
        <f t="shared" si="54"/>
        <v>46</v>
      </c>
      <c r="AY55" s="78">
        <f t="shared" si="55"/>
        <v>10</v>
      </c>
      <c r="AZ55" s="76">
        <f t="shared" ref="AZ55:AZ118" si="56">IF(T55&gt;1,IF(U55&gt;1,U55-T55,""),"")</f>
        <v>0</v>
      </c>
      <c r="BA55" s="41">
        <f t="shared" si="16"/>
        <v>47</v>
      </c>
      <c r="BB55" s="65">
        <f t="shared" si="45"/>
        <v>9</v>
      </c>
      <c r="BC55" s="107">
        <f t="shared" si="18"/>
        <v>38</v>
      </c>
      <c r="BD55" s="65">
        <f t="shared" si="46"/>
        <v>32</v>
      </c>
      <c r="BE55" s="138">
        <f t="shared" si="47"/>
        <v>25</v>
      </c>
      <c r="BF55" s="138">
        <f t="shared" si="48"/>
        <v>7</v>
      </c>
      <c r="BG55" s="138">
        <f t="shared" si="49"/>
        <v>18</v>
      </c>
      <c r="BH55" s="138">
        <f t="shared" si="50"/>
        <v>1</v>
      </c>
      <c r="BI55" s="138">
        <f t="shared" si="51"/>
        <v>7</v>
      </c>
      <c r="BJ55" s="78">
        <f t="shared" si="52"/>
        <v>5</v>
      </c>
      <c r="BL55" s="172"/>
      <c r="BM55" s="163"/>
      <c r="BN55" s="151"/>
    </row>
    <row r="56" spans="1:66" ht="14.25" customHeight="1" x14ac:dyDescent="0.25">
      <c r="A56" s="76">
        <v>4701900241</v>
      </c>
      <c r="B56" s="81">
        <v>19</v>
      </c>
      <c r="C56" s="98" t="s">
        <v>56</v>
      </c>
      <c r="D56" s="107">
        <v>241</v>
      </c>
      <c r="E56" s="30">
        <v>38.113796999999998</v>
      </c>
      <c r="F56" s="30">
        <v>-80.984956999999994</v>
      </c>
      <c r="G56" s="57">
        <v>501318.7</v>
      </c>
      <c r="H56" s="57">
        <v>4218441.3</v>
      </c>
      <c r="I56" s="107">
        <v>1974</v>
      </c>
      <c r="J56" s="107">
        <v>2321</v>
      </c>
      <c r="K56" s="78"/>
      <c r="L56" s="75"/>
      <c r="M56" s="76"/>
      <c r="N56" s="77"/>
      <c r="O56" s="149"/>
      <c r="P56" s="77"/>
      <c r="Q56" s="78">
        <v>6875</v>
      </c>
      <c r="R56" s="77">
        <v>6883</v>
      </c>
      <c r="S56" s="78">
        <v>6972</v>
      </c>
      <c r="T56" s="76">
        <v>6986</v>
      </c>
      <c r="U56" s="77">
        <v>6986</v>
      </c>
      <c r="V56" s="138">
        <v>7007</v>
      </c>
      <c r="W56" s="138">
        <v>7018</v>
      </c>
      <c r="X56" s="138">
        <v>7038</v>
      </c>
      <c r="Y56" s="138">
        <v>7039</v>
      </c>
      <c r="Z56" s="78">
        <v>7051</v>
      </c>
      <c r="AA56" s="79">
        <v>7051</v>
      </c>
      <c r="AB56" s="41" t="str">
        <f t="shared" si="26"/>
        <v/>
      </c>
      <c r="AC56" s="65" t="str">
        <f t="shared" si="27"/>
        <v/>
      </c>
      <c r="AD56" s="65" t="str">
        <f t="shared" si="28"/>
        <v/>
      </c>
      <c r="AE56" s="138" t="str">
        <f t="shared" si="29"/>
        <v/>
      </c>
      <c r="AF56" s="65" t="str">
        <f t="shared" si="30"/>
        <v/>
      </c>
      <c r="AG56" s="65">
        <f t="shared" si="31"/>
        <v>-4554</v>
      </c>
      <c r="AH56" s="65">
        <f t="shared" si="32"/>
        <v>-4562</v>
      </c>
      <c r="AI56" s="65">
        <f t="shared" si="33"/>
        <v>-4651</v>
      </c>
      <c r="AJ56" s="65">
        <f t="shared" si="34"/>
        <v>-4665</v>
      </c>
      <c r="AK56" s="65">
        <f t="shared" si="35"/>
        <v>-4665</v>
      </c>
      <c r="AL56" s="138">
        <f t="shared" si="1"/>
        <v>-4686</v>
      </c>
      <c r="AM56" s="138">
        <f t="shared" si="2"/>
        <v>-4697</v>
      </c>
      <c r="AN56" s="138">
        <f t="shared" si="3"/>
        <v>-4717</v>
      </c>
      <c r="AO56" s="138">
        <f t="shared" si="4"/>
        <v>-4718</v>
      </c>
      <c r="AP56" s="107">
        <f t="shared" si="5"/>
        <v>-4730</v>
      </c>
      <c r="AQ56" s="74">
        <f t="shared" si="6"/>
        <v>-4730</v>
      </c>
      <c r="AR56" s="75" t="str">
        <f t="shared" si="36"/>
        <v/>
      </c>
      <c r="AS56" s="76" t="str">
        <f t="shared" si="37"/>
        <v/>
      </c>
      <c r="AT56" s="77" t="str">
        <f t="shared" si="38"/>
        <v/>
      </c>
      <c r="AU56" s="137" t="str">
        <f t="shared" si="39"/>
        <v/>
      </c>
      <c r="AV56" s="77" t="str">
        <f t="shared" si="40"/>
        <v/>
      </c>
      <c r="AW56" s="78">
        <f t="shared" si="53"/>
        <v>8</v>
      </c>
      <c r="AX56" s="77">
        <f t="shared" si="54"/>
        <v>89</v>
      </c>
      <c r="AY56" s="78">
        <f t="shared" si="55"/>
        <v>14</v>
      </c>
      <c r="AZ56" s="76">
        <f t="shared" si="56"/>
        <v>0</v>
      </c>
      <c r="BA56" s="41">
        <f t="shared" si="16"/>
        <v>65</v>
      </c>
      <c r="BB56" s="65">
        <f t="shared" si="45"/>
        <v>21</v>
      </c>
      <c r="BC56" s="107">
        <f t="shared" si="18"/>
        <v>44</v>
      </c>
      <c r="BD56" s="65">
        <f t="shared" si="46"/>
        <v>43</v>
      </c>
      <c r="BE56" s="138">
        <f t="shared" si="47"/>
        <v>31</v>
      </c>
      <c r="BF56" s="138">
        <f t="shared" si="48"/>
        <v>11</v>
      </c>
      <c r="BG56" s="138">
        <f t="shared" si="49"/>
        <v>20</v>
      </c>
      <c r="BH56" s="138">
        <f t="shared" si="50"/>
        <v>1</v>
      </c>
      <c r="BI56" s="138">
        <f t="shared" si="51"/>
        <v>12</v>
      </c>
      <c r="BJ56" s="78">
        <f t="shared" si="52"/>
        <v>0</v>
      </c>
      <c r="BL56" s="172"/>
      <c r="BM56" s="163"/>
      <c r="BN56" s="151"/>
    </row>
    <row r="57" spans="1:66" ht="14.25" customHeight="1" x14ac:dyDescent="0.25">
      <c r="A57" s="76">
        <v>4701900474</v>
      </c>
      <c r="B57" s="81">
        <v>19</v>
      </c>
      <c r="C57" s="98" t="s">
        <v>56</v>
      </c>
      <c r="D57" s="107">
        <v>474</v>
      </c>
      <c r="E57" s="30">
        <v>37.976162000000002</v>
      </c>
      <c r="F57" s="30">
        <v>-81.302667</v>
      </c>
      <c r="G57" s="57">
        <v>473418</v>
      </c>
      <c r="H57" s="57">
        <v>4203213.4000000004</v>
      </c>
      <c r="I57" s="107">
        <v>1982</v>
      </c>
      <c r="J57" s="107">
        <v>1455</v>
      </c>
      <c r="K57" s="78"/>
      <c r="L57" s="75"/>
      <c r="M57" s="76"/>
      <c r="N57" s="77"/>
      <c r="O57" s="137">
        <v>5410</v>
      </c>
      <c r="P57" s="77">
        <v>5722</v>
      </c>
      <c r="Q57" s="78">
        <v>5981</v>
      </c>
      <c r="R57" s="77">
        <v>6000</v>
      </c>
      <c r="S57" s="78">
        <v>6068</v>
      </c>
      <c r="T57" s="76">
        <v>6077</v>
      </c>
      <c r="U57" s="77">
        <v>6077</v>
      </c>
      <c r="V57" s="138">
        <v>6092</v>
      </c>
      <c r="W57" s="138">
        <v>6105</v>
      </c>
      <c r="X57" s="138">
        <v>6118</v>
      </c>
      <c r="Y57" s="138">
        <v>6120</v>
      </c>
      <c r="Z57" s="78">
        <v>6133</v>
      </c>
      <c r="AA57" s="79">
        <v>6138</v>
      </c>
      <c r="AB57" s="41" t="str">
        <f t="shared" si="26"/>
        <v/>
      </c>
      <c r="AC57" s="65" t="str">
        <f t="shared" si="27"/>
        <v/>
      </c>
      <c r="AD57" s="65" t="str">
        <f t="shared" si="28"/>
        <v/>
      </c>
      <c r="AE57" s="138">
        <f t="shared" si="29"/>
        <v>-3955</v>
      </c>
      <c r="AF57" s="65">
        <f t="shared" si="30"/>
        <v>-4267</v>
      </c>
      <c r="AG57" s="65">
        <f t="shared" si="31"/>
        <v>-4526</v>
      </c>
      <c r="AH57" s="65">
        <f t="shared" si="32"/>
        <v>-4545</v>
      </c>
      <c r="AI57" s="65">
        <f t="shared" si="33"/>
        <v>-4613</v>
      </c>
      <c r="AJ57" s="65">
        <f t="shared" si="34"/>
        <v>-4622</v>
      </c>
      <c r="AK57" s="65">
        <f t="shared" si="35"/>
        <v>-4622</v>
      </c>
      <c r="AL57" s="138">
        <f t="shared" si="1"/>
        <v>-4637</v>
      </c>
      <c r="AM57" s="138">
        <f t="shared" si="2"/>
        <v>-4650</v>
      </c>
      <c r="AN57" s="138">
        <f t="shared" si="3"/>
        <v>-4663</v>
      </c>
      <c r="AO57" s="138">
        <f t="shared" si="4"/>
        <v>-4665</v>
      </c>
      <c r="AP57" s="107">
        <f t="shared" si="5"/>
        <v>-4678</v>
      </c>
      <c r="AQ57" s="74">
        <f t="shared" si="6"/>
        <v>-4683</v>
      </c>
      <c r="AR57" s="75" t="str">
        <f t="shared" si="36"/>
        <v/>
      </c>
      <c r="AS57" s="76" t="str">
        <f t="shared" si="37"/>
        <v/>
      </c>
      <c r="AT57" s="77" t="str">
        <f t="shared" si="38"/>
        <v/>
      </c>
      <c r="AU57" s="137">
        <f t="shared" si="39"/>
        <v>312</v>
      </c>
      <c r="AV57" s="77">
        <f t="shared" si="40"/>
        <v>259</v>
      </c>
      <c r="AW57" s="78">
        <f t="shared" si="53"/>
        <v>19</v>
      </c>
      <c r="AX57" s="77">
        <f t="shared" si="54"/>
        <v>68</v>
      </c>
      <c r="AY57" s="78">
        <f t="shared" si="55"/>
        <v>9</v>
      </c>
      <c r="AZ57" s="76">
        <f t="shared" si="56"/>
        <v>0</v>
      </c>
      <c r="BA57" s="41">
        <f t="shared" si="16"/>
        <v>61</v>
      </c>
      <c r="BB57" s="65">
        <f t="shared" si="45"/>
        <v>15</v>
      </c>
      <c r="BC57" s="107">
        <f t="shared" si="18"/>
        <v>46</v>
      </c>
      <c r="BD57" s="65">
        <f t="shared" si="46"/>
        <v>39</v>
      </c>
      <c r="BE57" s="138">
        <f t="shared" si="47"/>
        <v>26</v>
      </c>
      <c r="BF57" s="138">
        <f t="shared" si="48"/>
        <v>13</v>
      </c>
      <c r="BG57" s="138">
        <f t="shared" si="49"/>
        <v>13</v>
      </c>
      <c r="BH57" s="138">
        <f t="shared" si="50"/>
        <v>2</v>
      </c>
      <c r="BI57" s="138">
        <f t="shared" si="51"/>
        <v>13</v>
      </c>
      <c r="BJ57" s="78">
        <f t="shared" si="52"/>
        <v>5</v>
      </c>
      <c r="BL57" s="172"/>
      <c r="BM57" s="163"/>
      <c r="BN57" s="151"/>
    </row>
    <row r="58" spans="1:66" ht="14.25" customHeight="1" x14ac:dyDescent="0.25">
      <c r="A58" s="76">
        <v>4701900490</v>
      </c>
      <c r="B58" s="81">
        <v>19</v>
      </c>
      <c r="C58" s="98" t="s">
        <v>56</v>
      </c>
      <c r="D58" s="107">
        <v>490</v>
      </c>
      <c r="E58" s="30">
        <v>38.124383000000002</v>
      </c>
      <c r="F58" s="30">
        <v>-81.182286000000005</v>
      </c>
      <c r="G58" s="57">
        <v>484022.9</v>
      </c>
      <c r="H58" s="57">
        <v>4219631.4000000004</v>
      </c>
      <c r="I58" s="107">
        <v>1982</v>
      </c>
      <c r="J58" s="107">
        <v>1744</v>
      </c>
      <c r="K58" s="78"/>
      <c r="L58" s="75"/>
      <c r="M58" s="76"/>
      <c r="N58" s="77"/>
      <c r="O58" s="137">
        <v>5622</v>
      </c>
      <c r="P58" s="77">
        <v>6035</v>
      </c>
      <c r="Q58" s="78">
        <v>6402</v>
      </c>
      <c r="R58" s="77">
        <v>6416</v>
      </c>
      <c r="S58" s="78">
        <v>6476</v>
      </c>
      <c r="T58" s="76">
        <v>6491</v>
      </c>
      <c r="U58" s="77">
        <v>6491</v>
      </c>
      <c r="V58" s="138">
        <v>6497</v>
      </c>
      <c r="W58" s="138">
        <v>6504</v>
      </c>
      <c r="X58" s="138">
        <v>6527</v>
      </c>
      <c r="Y58" s="138">
        <v>6529</v>
      </c>
      <c r="Z58" s="78">
        <v>6537</v>
      </c>
      <c r="AA58" s="79">
        <v>6537</v>
      </c>
      <c r="AB58" s="41" t="str">
        <f t="shared" si="26"/>
        <v/>
      </c>
      <c r="AC58" s="65" t="str">
        <f t="shared" si="27"/>
        <v/>
      </c>
      <c r="AD58" s="65" t="str">
        <f t="shared" si="28"/>
        <v/>
      </c>
      <c r="AE58" s="138">
        <f t="shared" si="29"/>
        <v>-3878</v>
      </c>
      <c r="AF58" s="65">
        <f t="shared" si="30"/>
        <v>-4291</v>
      </c>
      <c r="AG58" s="65">
        <f t="shared" si="31"/>
        <v>-4658</v>
      </c>
      <c r="AH58" s="65">
        <f t="shared" si="32"/>
        <v>-4672</v>
      </c>
      <c r="AI58" s="65">
        <f t="shared" si="33"/>
        <v>-4732</v>
      </c>
      <c r="AJ58" s="65">
        <f t="shared" si="34"/>
        <v>-4747</v>
      </c>
      <c r="AK58" s="65">
        <f t="shared" si="35"/>
        <v>-4747</v>
      </c>
      <c r="AL58" s="138">
        <f t="shared" si="1"/>
        <v>-4753</v>
      </c>
      <c r="AM58" s="138">
        <f t="shared" si="2"/>
        <v>-4760</v>
      </c>
      <c r="AN58" s="138">
        <f t="shared" si="3"/>
        <v>-4783</v>
      </c>
      <c r="AO58" s="138">
        <f t="shared" si="4"/>
        <v>-4785</v>
      </c>
      <c r="AP58" s="107">
        <f t="shared" si="5"/>
        <v>-4793</v>
      </c>
      <c r="AQ58" s="74">
        <f t="shared" si="6"/>
        <v>-4793</v>
      </c>
      <c r="AR58" s="75" t="str">
        <f t="shared" si="36"/>
        <v/>
      </c>
      <c r="AS58" s="76" t="str">
        <f t="shared" si="37"/>
        <v/>
      </c>
      <c r="AT58" s="77" t="str">
        <f t="shared" si="38"/>
        <v/>
      </c>
      <c r="AU58" s="137">
        <f t="shared" si="39"/>
        <v>413</v>
      </c>
      <c r="AV58" s="77">
        <f t="shared" si="40"/>
        <v>367</v>
      </c>
      <c r="AW58" s="78">
        <f t="shared" si="53"/>
        <v>14</v>
      </c>
      <c r="AX58" s="77">
        <f t="shared" si="54"/>
        <v>60</v>
      </c>
      <c r="AY58" s="78">
        <f t="shared" si="55"/>
        <v>15</v>
      </c>
      <c r="AZ58" s="76">
        <f t="shared" si="56"/>
        <v>0</v>
      </c>
      <c r="BA58" s="41">
        <f t="shared" si="16"/>
        <v>46</v>
      </c>
      <c r="BB58" s="65">
        <f t="shared" si="45"/>
        <v>6</v>
      </c>
      <c r="BC58" s="107">
        <f t="shared" si="18"/>
        <v>40</v>
      </c>
      <c r="BD58" s="65">
        <f t="shared" si="46"/>
        <v>38</v>
      </c>
      <c r="BE58" s="138">
        <f t="shared" si="47"/>
        <v>30</v>
      </c>
      <c r="BF58" s="138">
        <f t="shared" si="48"/>
        <v>7</v>
      </c>
      <c r="BG58" s="138">
        <f t="shared" si="49"/>
        <v>23</v>
      </c>
      <c r="BH58" s="138">
        <f t="shared" si="50"/>
        <v>2</v>
      </c>
      <c r="BI58" s="138">
        <f t="shared" si="51"/>
        <v>8</v>
      </c>
      <c r="BJ58" s="78">
        <f t="shared" si="52"/>
        <v>0</v>
      </c>
      <c r="BL58" s="172"/>
      <c r="BM58" s="163"/>
      <c r="BN58" s="151"/>
    </row>
    <row r="59" spans="1:66" ht="14.25" customHeight="1" x14ac:dyDescent="0.25">
      <c r="A59" s="76">
        <v>4701900504</v>
      </c>
      <c r="B59" s="81">
        <v>19</v>
      </c>
      <c r="C59" s="98" t="s">
        <v>56</v>
      </c>
      <c r="D59" s="107">
        <v>504</v>
      </c>
      <c r="E59" s="30">
        <v>38.153427999999998</v>
      </c>
      <c r="F59" s="30">
        <v>-81.333534</v>
      </c>
      <c r="G59" s="57">
        <v>470777.7</v>
      </c>
      <c r="H59" s="57">
        <v>4222891</v>
      </c>
      <c r="I59" s="107">
        <v>1982</v>
      </c>
      <c r="J59" s="107">
        <v>1029</v>
      </c>
      <c r="K59" s="78"/>
      <c r="L59" s="75"/>
      <c r="M59" s="76"/>
      <c r="N59" s="77"/>
      <c r="O59" s="137">
        <v>5219</v>
      </c>
      <c r="P59" s="77">
        <v>5515</v>
      </c>
      <c r="Q59" s="78">
        <v>5768</v>
      </c>
      <c r="R59" s="77">
        <v>5785</v>
      </c>
      <c r="S59" s="78">
        <v>5816</v>
      </c>
      <c r="T59" s="76">
        <v>5827</v>
      </c>
      <c r="U59" s="77">
        <v>5827</v>
      </c>
      <c r="V59" s="138">
        <v>5833</v>
      </c>
      <c r="W59" s="138">
        <v>5850</v>
      </c>
      <c r="X59" s="138">
        <v>5864</v>
      </c>
      <c r="Y59" s="138">
        <v>5868</v>
      </c>
      <c r="Z59" s="78">
        <v>5872</v>
      </c>
      <c r="AA59" s="79">
        <v>5872</v>
      </c>
      <c r="AB59" s="41" t="str">
        <f t="shared" si="26"/>
        <v/>
      </c>
      <c r="AC59" s="65" t="str">
        <f t="shared" si="27"/>
        <v/>
      </c>
      <c r="AD59" s="65" t="str">
        <f t="shared" si="28"/>
        <v/>
      </c>
      <c r="AE59" s="138">
        <f t="shared" si="29"/>
        <v>-4190</v>
      </c>
      <c r="AF59" s="65">
        <f t="shared" si="30"/>
        <v>-4486</v>
      </c>
      <c r="AG59" s="65">
        <f t="shared" si="31"/>
        <v>-4739</v>
      </c>
      <c r="AH59" s="65">
        <f t="shared" si="32"/>
        <v>-4756</v>
      </c>
      <c r="AI59" s="65">
        <f t="shared" si="33"/>
        <v>-4787</v>
      </c>
      <c r="AJ59" s="65">
        <f t="shared" si="34"/>
        <v>-4798</v>
      </c>
      <c r="AK59" s="65">
        <f t="shared" si="35"/>
        <v>-4798</v>
      </c>
      <c r="AL59" s="138">
        <f t="shared" si="1"/>
        <v>-4804</v>
      </c>
      <c r="AM59" s="138">
        <f t="shared" si="2"/>
        <v>-4821</v>
      </c>
      <c r="AN59" s="138">
        <f t="shared" si="3"/>
        <v>-4835</v>
      </c>
      <c r="AO59" s="138">
        <f t="shared" si="4"/>
        <v>-4839</v>
      </c>
      <c r="AP59" s="107">
        <f t="shared" si="5"/>
        <v>-4843</v>
      </c>
      <c r="AQ59" s="74">
        <f t="shared" si="6"/>
        <v>-4843</v>
      </c>
      <c r="AR59" s="75" t="str">
        <f t="shared" si="36"/>
        <v/>
      </c>
      <c r="AS59" s="76" t="str">
        <f t="shared" si="37"/>
        <v/>
      </c>
      <c r="AT59" s="77" t="str">
        <f t="shared" si="38"/>
        <v/>
      </c>
      <c r="AU59" s="137">
        <f t="shared" si="39"/>
        <v>296</v>
      </c>
      <c r="AV59" s="77">
        <f t="shared" si="40"/>
        <v>253</v>
      </c>
      <c r="AW59" s="78">
        <f t="shared" si="53"/>
        <v>17</v>
      </c>
      <c r="AX59" s="77">
        <f t="shared" si="54"/>
        <v>31</v>
      </c>
      <c r="AY59" s="78">
        <f t="shared" si="55"/>
        <v>11</v>
      </c>
      <c r="AZ59" s="76">
        <f t="shared" si="56"/>
        <v>0</v>
      </c>
      <c r="BA59" s="41">
        <f t="shared" si="16"/>
        <v>45</v>
      </c>
      <c r="BB59" s="65">
        <f t="shared" si="45"/>
        <v>6</v>
      </c>
      <c r="BC59" s="107">
        <f t="shared" si="18"/>
        <v>39</v>
      </c>
      <c r="BD59" s="65">
        <f t="shared" si="46"/>
        <v>35</v>
      </c>
      <c r="BE59" s="138">
        <f t="shared" si="47"/>
        <v>31</v>
      </c>
      <c r="BF59" s="138">
        <f t="shared" si="48"/>
        <v>17</v>
      </c>
      <c r="BG59" s="138">
        <f t="shared" si="49"/>
        <v>14</v>
      </c>
      <c r="BH59" s="138">
        <f t="shared" si="50"/>
        <v>4</v>
      </c>
      <c r="BI59" s="138">
        <f t="shared" si="51"/>
        <v>4</v>
      </c>
      <c r="BJ59" s="78">
        <f t="shared" si="52"/>
        <v>0</v>
      </c>
      <c r="BL59" s="172"/>
      <c r="BM59" s="163"/>
      <c r="BN59" s="151"/>
    </row>
    <row r="60" spans="1:66" ht="14.25" customHeight="1" x14ac:dyDescent="0.25">
      <c r="A60" s="76">
        <v>4701900517</v>
      </c>
      <c r="B60" s="81">
        <v>19</v>
      </c>
      <c r="C60" s="98" t="s">
        <v>56</v>
      </c>
      <c r="D60" s="107">
        <v>517</v>
      </c>
      <c r="E60" s="30">
        <v>38.054721999999998</v>
      </c>
      <c r="F60" s="30">
        <v>-81.318095999999997</v>
      </c>
      <c r="G60" s="57">
        <v>472092.8</v>
      </c>
      <c r="H60" s="57">
        <v>4211934.3</v>
      </c>
      <c r="I60" s="107">
        <v>1984</v>
      </c>
      <c r="J60" s="107">
        <v>2291</v>
      </c>
      <c r="K60" s="78"/>
      <c r="L60" s="75"/>
      <c r="M60" s="76"/>
      <c r="N60" s="77"/>
      <c r="O60" s="137">
        <v>6325</v>
      </c>
      <c r="P60" s="77">
        <v>6650</v>
      </c>
      <c r="Q60" s="78">
        <v>6955</v>
      </c>
      <c r="R60" s="77">
        <v>6975</v>
      </c>
      <c r="S60" s="78">
        <v>7007</v>
      </c>
      <c r="T60" s="76">
        <v>7015</v>
      </c>
      <c r="U60" s="77">
        <v>7015</v>
      </c>
      <c r="V60" s="138">
        <v>7029</v>
      </c>
      <c r="W60" s="138">
        <v>7039</v>
      </c>
      <c r="X60" s="138">
        <v>7058</v>
      </c>
      <c r="Y60" s="138">
        <v>7059</v>
      </c>
      <c r="Z60" s="78">
        <v>7072</v>
      </c>
      <c r="AA60" s="79">
        <v>7077</v>
      </c>
      <c r="AB60" s="41" t="str">
        <f t="shared" si="26"/>
        <v/>
      </c>
      <c r="AC60" s="65" t="str">
        <f t="shared" si="27"/>
        <v/>
      </c>
      <c r="AD60" s="65" t="str">
        <f t="shared" si="28"/>
        <v/>
      </c>
      <c r="AE60" s="138">
        <f t="shared" si="29"/>
        <v>-4034</v>
      </c>
      <c r="AF60" s="65">
        <f t="shared" si="30"/>
        <v>-4359</v>
      </c>
      <c r="AG60" s="65">
        <f t="shared" si="31"/>
        <v>-4664</v>
      </c>
      <c r="AH60" s="65">
        <f t="shared" si="32"/>
        <v>-4684</v>
      </c>
      <c r="AI60" s="65">
        <f t="shared" si="33"/>
        <v>-4716</v>
      </c>
      <c r="AJ60" s="65">
        <f t="shared" si="34"/>
        <v>-4724</v>
      </c>
      <c r="AK60" s="65">
        <f t="shared" si="35"/>
        <v>-4724</v>
      </c>
      <c r="AL60" s="138">
        <f t="shared" si="1"/>
        <v>-4738</v>
      </c>
      <c r="AM60" s="138">
        <f t="shared" si="2"/>
        <v>-4748</v>
      </c>
      <c r="AN60" s="138">
        <f t="shared" si="3"/>
        <v>-4767</v>
      </c>
      <c r="AO60" s="138">
        <f t="shared" si="4"/>
        <v>-4768</v>
      </c>
      <c r="AP60" s="107">
        <f t="shared" si="5"/>
        <v>-4781</v>
      </c>
      <c r="AQ60" s="74">
        <f t="shared" si="6"/>
        <v>-4786</v>
      </c>
      <c r="AR60" s="75" t="str">
        <f t="shared" si="36"/>
        <v/>
      </c>
      <c r="AS60" s="76" t="str">
        <f t="shared" si="37"/>
        <v/>
      </c>
      <c r="AT60" s="77" t="str">
        <f t="shared" si="38"/>
        <v/>
      </c>
      <c r="AU60" s="137">
        <f t="shared" si="39"/>
        <v>325</v>
      </c>
      <c r="AV60" s="77">
        <f t="shared" si="40"/>
        <v>305</v>
      </c>
      <c r="AW60" s="78">
        <f t="shared" si="53"/>
        <v>20</v>
      </c>
      <c r="AX60" s="77">
        <f t="shared" si="54"/>
        <v>32</v>
      </c>
      <c r="AY60" s="78">
        <f t="shared" si="55"/>
        <v>8</v>
      </c>
      <c r="AZ60" s="76">
        <f t="shared" si="56"/>
        <v>0</v>
      </c>
      <c r="BA60" s="41">
        <f t="shared" si="16"/>
        <v>62</v>
      </c>
      <c r="BB60" s="65">
        <f t="shared" si="45"/>
        <v>14</v>
      </c>
      <c r="BC60" s="107">
        <f t="shared" si="18"/>
        <v>48</v>
      </c>
      <c r="BD60" s="65">
        <f t="shared" si="46"/>
        <v>42</v>
      </c>
      <c r="BE60" s="138">
        <f t="shared" si="47"/>
        <v>29</v>
      </c>
      <c r="BF60" s="138">
        <f t="shared" si="48"/>
        <v>10</v>
      </c>
      <c r="BG60" s="138">
        <f t="shared" si="49"/>
        <v>19</v>
      </c>
      <c r="BH60" s="138">
        <f t="shared" si="50"/>
        <v>1</v>
      </c>
      <c r="BI60" s="138">
        <f t="shared" si="51"/>
        <v>13</v>
      </c>
      <c r="BJ60" s="78">
        <f t="shared" si="52"/>
        <v>5</v>
      </c>
      <c r="BL60" s="172"/>
      <c r="BM60" s="163"/>
      <c r="BN60" s="151"/>
    </row>
    <row r="61" spans="1:66" ht="14.25" customHeight="1" x14ac:dyDescent="0.25">
      <c r="A61" s="76">
        <v>4701900556</v>
      </c>
      <c r="B61" s="81">
        <v>19</v>
      </c>
      <c r="C61" s="98" t="s">
        <v>56</v>
      </c>
      <c r="D61" s="107">
        <v>556</v>
      </c>
      <c r="E61" s="30">
        <v>38.169569000000003</v>
      </c>
      <c r="F61" s="30">
        <v>-81.076949999999997</v>
      </c>
      <c r="G61" s="57">
        <v>493259.6</v>
      </c>
      <c r="H61" s="57">
        <v>4224632.2</v>
      </c>
      <c r="I61" s="107">
        <v>1985</v>
      </c>
      <c r="J61" s="107">
        <v>1375</v>
      </c>
      <c r="K61" s="78"/>
      <c r="L61" s="75"/>
      <c r="M61" s="76"/>
      <c r="N61" s="77"/>
      <c r="O61" s="137">
        <v>5165</v>
      </c>
      <c r="P61" s="77">
        <v>5596</v>
      </c>
      <c r="Q61" s="78">
        <v>5978</v>
      </c>
      <c r="R61" s="77">
        <v>5996</v>
      </c>
      <c r="S61" s="78">
        <v>6070</v>
      </c>
      <c r="T61" s="76">
        <v>6088</v>
      </c>
      <c r="U61" s="77">
        <v>6088</v>
      </c>
      <c r="V61" s="138">
        <v>6091</v>
      </c>
      <c r="W61" s="138">
        <v>6106</v>
      </c>
      <c r="X61" s="138">
        <v>6123</v>
      </c>
      <c r="Y61" s="138">
        <v>6124</v>
      </c>
      <c r="Z61" s="78">
        <v>6135</v>
      </c>
      <c r="AA61" s="79">
        <v>6135</v>
      </c>
      <c r="AB61" s="41" t="str">
        <f t="shared" si="26"/>
        <v/>
      </c>
      <c r="AC61" s="65" t="str">
        <f t="shared" si="27"/>
        <v/>
      </c>
      <c r="AD61" s="65" t="str">
        <f t="shared" si="28"/>
        <v/>
      </c>
      <c r="AE61" s="138">
        <f t="shared" si="29"/>
        <v>-3790</v>
      </c>
      <c r="AF61" s="65">
        <f t="shared" si="30"/>
        <v>-4221</v>
      </c>
      <c r="AG61" s="65">
        <f t="shared" si="31"/>
        <v>-4603</v>
      </c>
      <c r="AH61" s="65">
        <f t="shared" si="32"/>
        <v>-4621</v>
      </c>
      <c r="AI61" s="65">
        <f t="shared" si="33"/>
        <v>-4695</v>
      </c>
      <c r="AJ61" s="65">
        <f t="shared" si="34"/>
        <v>-4713</v>
      </c>
      <c r="AK61" s="65">
        <f t="shared" si="35"/>
        <v>-4713</v>
      </c>
      <c r="AL61" s="138">
        <f t="shared" si="1"/>
        <v>-4716</v>
      </c>
      <c r="AM61" s="138">
        <f t="shared" si="2"/>
        <v>-4731</v>
      </c>
      <c r="AN61" s="138">
        <f t="shared" si="3"/>
        <v>-4748</v>
      </c>
      <c r="AO61" s="138">
        <f t="shared" si="4"/>
        <v>-4749</v>
      </c>
      <c r="AP61" s="107">
        <f t="shared" si="5"/>
        <v>-4760</v>
      </c>
      <c r="AQ61" s="74">
        <f t="shared" si="6"/>
        <v>-4760</v>
      </c>
      <c r="AR61" s="75" t="str">
        <f t="shared" si="36"/>
        <v/>
      </c>
      <c r="AS61" s="76" t="str">
        <f t="shared" si="37"/>
        <v/>
      </c>
      <c r="AT61" s="77" t="str">
        <f t="shared" si="38"/>
        <v/>
      </c>
      <c r="AU61" s="137">
        <f t="shared" si="39"/>
        <v>431</v>
      </c>
      <c r="AV61" s="77">
        <f t="shared" si="40"/>
        <v>382</v>
      </c>
      <c r="AW61" s="78">
        <f t="shared" si="53"/>
        <v>18</v>
      </c>
      <c r="AX61" s="77">
        <f t="shared" si="54"/>
        <v>74</v>
      </c>
      <c r="AY61" s="78">
        <f t="shared" si="55"/>
        <v>18</v>
      </c>
      <c r="AZ61" s="76">
        <f t="shared" si="56"/>
        <v>0</v>
      </c>
      <c r="BA61" s="41">
        <f t="shared" si="16"/>
        <v>47</v>
      </c>
      <c r="BB61" s="65">
        <f t="shared" si="45"/>
        <v>3</v>
      </c>
      <c r="BC61" s="107">
        <f t="shared" si="18"/>
        <v>44</v>
      </c>
      <c r="BD61" s="65">
        <f t="shared" si="46"/>
        <v>43</v>
      </c>
      <c r="BE61" s="138">
        <f t="shared" si="47"/>
        <v>32</v>
      </c>
      <c r="BF61" s="138">
        <f t="shared" si="48"/>
        <v>15</v>
      </c>
      <c r="BG61" s="138">
        <f t="shared" si="49"/>
        <v>17</v>
      </c>
      <c r="BH61" s="138">
        <f t="shared" si="50"/>
        <v>1</v>
      </c>
      <c r="BI61" s="138">
        <f t="shared" si="51"/>
        <v>11</v>
      </c>
      <c r="BJ61" s="78">
        <f t="shared" si="52"/>
        <v>0</v>
      </c>
      <c r="BL61" s="172"/>
      <c r="BM61" s="163"/>
      <c r="BN61" s="151"/>
    </row>
    <row r="62" spans="1:66" ht="14.25" customHeight="1" thickBot="1" x14ac:dyDescent="0.3">
      <c r="A62" s="88">
        <v>4701900572</v>
      </c>
      <c r="B62" s="24">
        <v>19</v>
      </c>
      <c r="C62" s="97" t="s">
        <v>56</v>
      </c>
      <c r="D62" s="108">
        <v>572</v>
      </c>
      <c r="E62" s="94">
        <v>38.069083999999997</v>
      </c>
      <c r="F62" s="94">
        <v>-81.092331000000001</v>
      </c>
      <c r="G62" s="95">
        <v>491901.2</v>
      </c>
      <c r="H62" s="95">
        <v>4213484.0999999996</v>
      </c>
      <c r="I62" s="108">
        <v>1986</v>
      </c>
      <c r="J62" s="108">
        <v>1717</v>
      </c>
      <c r="K62" s="90"/>
      <c r="L62" s="87"/>
      <c r="M62" s="88"/>
      <c r="N62" s="89"/>
      <c r="O62" s="143">
        <v>5548</v>
      </c>
      <c r="P62" s="89">
        <v>6015</v>
      </c>
      <c r="Q62" s="90">
        <v>6383</v>
      </c>
      <c r="R62" s="89">
        <v>6391</v>
      </c>
      <c r="S62" s="90">
        <v>6477</v>
      </c>
      <c r="T62" s="88">
        <v>6490</v>
      </c>
      <c r="U62" s="89">
        <v>6490</v>
      </c>
      <c r="V62" s="144">
        <v>6496</v>
      </c>
      <c r="W62" s="144">
        <v>6517</v>
      </c>
      <c r="X62" s="144">
        <v>6535</v>
      </c>
      <c r="Y62" s="144">
        <v>6537</v>
      </c>
      <c r="Z62" s="90">
        <v>6545</v>
      </c>
      <c r="AA62" s="91">
        <v>6546</v>
      </c>
      <c r="AB62" s="56" t="str">
        <f t="shared" si="26"/>
        <v/>
      </c>
      <c r="AC62" s="85" t="str">
        <f t="shared" si="27"/>
        <v/>
      </c>
      <c r="AD62" s="85" t="str">
        <f t="shared" si="28"/>
        <v/>
      </c>
      <c r="AE62" s="144">
        <f t="shared" si="29"/>
        <v>-3831</v>
      </c>
      <c r="AF62" s="85">
        <f t="shared" si="30"/>
        <v>-4298</v>
      </c>
      <c r="AG62" s="85">
        <f t="shared" si="31"/>
        <v>-4666</v>
      </c>
      <c r="AH62" s="85">
        <f t="shared" si="32"/>
        <v>-4674</v>
      </c>
      <c r="AI62" s="85">
        <f t="shared" si="33"/>
        <v>-4760</v>
      </c>
      <c r="AJ62" s="85">
        <f t="shared" si="34"/>
        <v>-4773</v>
      </c>
      <c r="AK62" s="85">
        <f t="shared" si="35"/>
        <v>-4773</v>
      </c>
      <c r="AL62" s="144">
        <f t="shared" si="1"/>
        <v>-4779</v>
      </c>
      <c r="AM62" s="144">
        <f t="shared" si="2"/>
        <v>-4800</v>
      </c>
      <c r="AN62" s="144">
        <f t="shared" si="3"/>
        <v>-4818</v>
      </c>
      <c r="AO62" s="144">
        <f t="shared" si="4"/>
        <v>-4820</v>
      </c>
      <c r="AP62" s="108">
        <f t="shared" si="5"/>
        <v>-4828</v>
      </c>
      <c r="AQ62" s="86">
        <f t="shared" si="6"/>
        <v>-4829</v>
      </c>
      <c r="AR62" s="87" t="str">
        <f t="shared" si="36"/>
        <v/>
      </c>
      <c r="AS62" s="88" t="str">
        <f t="shared" si="37"/>
        <v/>
      </c>
      <c r="AT62" s="89" t="str">
        <f t="shared" si="38"/>
        <v/>
      </c>
      <c r="AU62" s="143">
        <f t="shared" si="39"/>
        <v>467</v>
      </c>
      <c r="AV62" s="89">
        <f t="shared" si="40"/>
        <v>368</v>
      </c>
      <c r="AW62" s="90">
        <f t="shared" si="53"/>
        <v>8</v>
      </c>
      <c r="AX62" s="89">
        <f t="shared" si="54"/>
        <v>86</v>
      </c>
      <c r="AY62" s="90">
        <f t="shared" si="55"/>
        <v>13</v>
      </c>
      <c r="AZ62" s="88">
        <f t="shared" si="56"/>
        <v>0</v>
      </c>
      <c r="BA62" s="56">
        <f t="shared" si="16"/>
        <v>56</v>
      </c>
      <c r="BB62" s="85">
        <f t="shared" si="45"/>
        <v>6</v>
      </c>
      <c r="BC62" s="108">
        <f t="shared" si="18"/>
        <v>50</v>
      </c>
      <c r="BD62" s="85">
        <f t="shared" si="46"/>
        <v>47</v>
      </c>
      <c r="BE62" s="144">
        <f t="shared" si="47"/>
        <v>39</v>
      </c>
      <c r="BF62" s="144">
        <f t="shared" si="48"/>
        <v>21</v>
      </c>
      <c r="BG62" s="144">
        <f t="shared" si="49"/>
        <v>18</v>
      </c>
      <c r="BH62" s="144">
        <f t="shared" si="50"/>
        <v>2</v>
      </c>
      <c r="BI62" s="144">
        <f t="shared" si="51"/>
        <v>8</v>
      </c>
      <c r="BJ62" s="90">
        <f t="shared" si="52"/>
        <v>1</v>
      </c>
      <c r="BL62" s="177"/>
      <c r="BM62" s="174"/>
      <c r="BN62" s="178"/>
    </row>
    <row r="63" spans="1:66" ht="14.25" customHeight="1" x14ac:dyDescent="0.25">
      <c r="A63" s="69">
        <v>4702101978</v>
      </c>
      <c r="B63" s="162">
        <v>21</v>
      </c>
      <c r="C63" s="99" t="s">
        <v>58</v>
      </c>
      <c r="D63" s="104">
        <v>1978</v>
      </c>
      <c r="E63" s="92">
        <v>38.789425000000001</v>
      </c>
      <c r="F63" s="92">
        <v>-80.867110999999994</v>
      </c>
      <c r="G63" s="48">
        <v>511541.1</v>
      </c>
      <c r="H63" s="48">
        <v>4293417.5999999996</v>
      </c>
      <c r="I63" s="104">
        <v>1969</v>
      </c>
      <c r="J63" s="104">
        <v>960</v>
      </c>
      <c r="K63" s="105"/>
      <c r="L63" s="6"/>
      <c r="M63" s="7"/>
      <c r="N63" s="8"/>
      <c r="O63" s="72"/>
      <c r="P63" s="8"/>
      <c r="Q63" s="72">
        <v>6223</v>
      </c>
      <c r="R63" s="8">
        <v>6233</v>
      </c>
      <c r="S63" s="72">
        <v>6344</v>
      </c>
      <c r="T63" s="7">
        <v>6382</v>
      </c>
      <c r="U63" s="8">
        <v>6388</v>
      </c>
      <c r="V63" s="142">
        <v>6392</v>
      </c>
      <c r="W63" s="142">
        <v>6411</v>
      </c>
      <c r="X63" s="142">
        <v>6421</v>
      </c>
      <c r="Y63" s="142">
        <v>6421</v>
      </c>
      <c r="Z63" s="72">
        <v>6432</v>
      </c>
      <c r="AA63" s="9">
        <v>6432</v>
      </c>
      <c r="AB63" s="50" t="str">
        <f t="shared" si="26"/>
        <v/>
      </c>
      <c r="AC63" s="17" t="str">
        <f t="shared" si="27"/>
        <v/>
      </c>
      <c r="AD63" s="17" t="str">
        <f t="shared" si="28"/>
        <v/>
      </c>
      <c r="AE63" s="17" t="str">
        <f t="shared" si="29"/>
        <v/>
      </c>
      <c r="AF63" s="17" t="str">
        <f t="shared" si="30"/>
        <v/>
      </c>
      <c r="AG63" s="17">
        <f t="shared" si="31"/>
        <v>-5263</v>
      </c>
      <c r="AH63" s="17">
        <f t="shared" si="32"/>
        <v>-5273</v>
      </c>
      <c r="AI63" s="17">
        <f t="shared" si="33"/>
        <v>-5384</v>
      </c>
      <c r="AJ63" s="17">
        <f t="shared" si="34"/>
        <v>-5422</v>
      </c>
      <c r="AK63" s="17">
        <f t="shared" si="35"/>
        <v>-5428</v>
      </c>
      <c r="AL63" s="142">
        <f t="shared" si="1"/>
        <v>-5432</v>
      </c>
      <c r="AM63" s="142">
        <f t="shared" si="2"/>
        <v>-5451</v>
      </c>
      <c r="AN63" s="142">
        <f t="shared" si="3"/>
        <v>-5461</v>
      </c>
      <c r="AO63" s="142">
        <f t="shared" si="4"/>
        <v>-5461</v>
      </c>
      <c r="AP63" s="109">
        <f t="shared" si="5"/>
        <v>-5472</v>
      </c>
      <c r="AQ63" s="47">
        <f t="shared" si="6"/>
        <v>-5472</v>
      </c>
      <c r="AR63" s="6" t="str">
        <f t="shared" si="36"/>
        <v/>
      </c>
      <c r="AS63" s="7" t="str">
        <f t="shared" si="37"/>
        <v/>
      </c>
      <c r="AT63" s="8" t="str">
        <f t="shared" si="38"/>
        <v/>
      </c>
      <c r="AU63" s="72" t="str">
        <f t="shared" si="39"/>
        <v/>
      </c>
      <c r="AV63" s="8" t="str">
        <f t="shared" si="40"/>
        <v/>
      </c>
      <c r="AW63" s="72">
        <f t="shared" si="53"/>
        <v>10</v>
      </c>
      <c r="AX63" s="8">
        <f t="shared" si="54"/>
        <v>111</v>
      </c>
      <c r="AY63" s="72">
        <f t="shared" si="55"/>
        <v>38</v>
      </c>
      <c r="AZ63" s="7">
        <f t="shared" si="56"/>
        <v>6</v>
      </c>
      <c r="BA63" s="50">
        <f t="shared" si="16"/>
        <v>44</v>
      </c>
      <c r="BB63" s="17">
        <f t="shared" si="45"/>
        <v>4</v>
      </c>
      <c r="BC63" s="109">
        <f t="shared" si="18"/>
        <v>40</v>
      </c>
      <c r="BD63" s="17">
        <f t="shared" si="46"/>
        <v>40</v>
      </c>
      <c r="BE63" s="142">
        <f t="shared" si="47"/>
        <v>29</v>
      </c>
      <c r="BF63" s="142">
        <f t="shared" si="48"/>
        <v>19</v>
      </c>
      <c r="BG63" s="142">
        <f t="shared" si="49"/>
        <v>10</v>
      </c>
      <c r="BH63" s="142">
        <f t="shared" si="50"/>
        <v>0</v>
      </c>
      <c r="BI63" s="142">
        <f t="shared" si="51"/>
        <v>11</v>
      </c>
      <c r="BJ63" s="72">
        <f t="shared" si="52"/>
        <v>0</v>
      </c>
      <c r="BL63" s="171"/>
      <c r="BM63" s="159"/>
      <c r="BN63" s="150"/>
    </row>
    <row r="64" spans="1:66" ht="14.25" customHeight="1" x14ac:dyDescent="0.25">
      <c r="A64" s="76">
        <v>4702104127</v>
      </c>
      <c r="B64" s="81">
        <v>21</v>
      </c>
      <c r="C64" s="98" t="s">
        <v>59</v>
      </c>
      <c r="D64" s="65">
        <v>4127</v>
      </c>
      <c r="E64" s="30">
        <v>38.918106999999999</v>
      </c>
      <c r="F64" s="30">
        <v>-80.810612000000006</v>
      </c>
      <c r="G64" s="57">
        <v>516418.4</v>
      </c>
      <c r="H64" s="57">
        <v>4307706</v>
      </c>
      <c r="I64" s="65">
        <v>1983</v>
      </c>
      <c r="J64" s="107">
        <v>869</v>
      </c>
      <c r="K64" s="106"/>
      <c r="L64" s="75"/>
      <c r="M64" s="76"/>
      <c r="N64" s="77"/>
      <c r="O64" s="78"/>
      <c r="P64" s="77"/>
      <c r="Q64" s="78">
        <v>5964</v>
      </c>
      <c r="R64" s="77">
        <v>5977</v>
      </c>
      <c r="S64" s="78">
        <v>6103</v>
      </c>
      <c r="T64" s="76">
        <v>6150</v>
      </c>
      <c r="U64" s="77">
        <v>6152</v>
      </c>
      <c r="V64" s="138">
        <v>6166</v>
      </c>
      <c r="W64" s="138">
        <v>6183</v>
      </c>
      <c r="X64" s="138">
        <v>6203</v>
      </c>
      <c r="Y64" s="138">
        <v>6203</v>
      </c>
      <c r="Z64" s="78">
        <v>6213</v>
      </c>
      <c r="AA64" s="79">
        <v>6213</v>
      </c>
      <c r="AB64" s="41" t="str">
        <f t="shared" si="26"/>
        <v/>
      </c>
      <c r="AC64" s="65" t="str">
        <f t="shared" si="27"/>
        <v/>
      </c>
      <c r="AD64" s="65" t="str">
        <f t="shared" si="28"/>
        <v/>
      </c>
      <c r="AE64" s="65" t="str">
        <f t="shared" si="29"/>
        <v/>
      </c>
      <c r="AF64" s="65" t="str">
        <f t="shared" si="30"/>
        <v/>
      </c>
      <c r="AG64" s="65">
        <f t="shared" si="31"/>
        <v>-5095</v>
      </c>
      <c r="AH64" s="65">
        <f t="shared" si="32"/>
        <v>-5108</v>
      </c>
      <c r="AI64" s="65">
        <f t="shared" si="33"/>
        <v>-5234</v>
      </c>
      <c r="AJ64" s="65">
        <f t="shared" si="34"/>
        <v>-5281</v>
      </c>
      <c r="AK64" s="65">
        <f t="shared" si="35"/>
        <v>-5283</v>
      </c>
      <c r="AL64" s="138">
        <f t="shared" si="1"/>
        <v>-5297</v>
      </c>
      <c r="AM64" s="138">
        <f t="shared" si="2"/>
        <v>-5314</v>
      </c>
      <c r="AN64" s="138">
        <f t="shared" si="3"/>
        <v>-5334</v>
      </c>
      <c r="AO64" s="138">
        <f t="shared" si="4"/>
        <v>-5334</v>
      </c>
      <c r="AP64" s="107">
        <f t="shared" si="5"/>
        <v>-5344</v>
      </c>
      <c r="AQ64" s="74">
        <f t="shared" si="6"/>
        <v>-5344</v>
      </c>
      <c r="AR64" s="75" t="str">
        <f t="shared" si="36"/>
        <v/>
      </c>
      <c r="AS64" s="76" t="str">
        <f t="shared" si="37"/>
        <v/>
      </c>
      <c r="AT64" s="77" t="str">
        <f t="shared" si="38"/>
        <v/>
      </c>
      <c r="AU64" s="78" t="str">
        <f t="shared" si="39"/>
        <v/>
      </c>
      <c r="AV64" s="77" t="str">
        <f t="shared" si="40"/>
        <v/>
      </c>
      <c r="AW64" s="78">
        <f t="shared" si="53"/>
        <v>13</v>
      </c>
      <c r="AX64" s="77">
        <f t="shared" si="54"/>
        <v>126</v>
      </c>
      <c r="AY64" s="78">
        <f t="shared" si="55"/>
        <v>47</v>
      </c>
      <c r="AZ64" s="76">
        <f t="shared" si="56"/>
        <v>2</v>
      </c>
      <c r="BA64" s="41">
        <f t="shared" si="16"/>
        <v>61</v>
      </c>
      <c r="BB64" s="65">
        <f t="shared" si="45"/>
        <v>14</v>
      </c>
      <c r="BC64" s="107">
        <f t="shared" si="18"/>
        <v>47</v>
      </c>
      <c r="BD64" s="65">
        <f t="shared" si="46"/>
        <v>47</v>
      </c>
      <c r="BE64" s="138">
        <f t="shared" si="47"/>
        <v>37</v>
      </c>
      <c r="BF64" s="138">
        <f t="shared" si="48"/>
        <v>17</v>
      </c>
      <c r="BG64" s="138">
        <f t="shared" si="49"/>
        <v>20</v>
      </c>
      <c r="BH64" s="138">
        <f t="shared" si="50"/>
        <v>0</v>
      </c>
      <c r="BI64" s="138">
        <f t="shared" si="51"/>
        <v>10</v>
      </c>
      <c r="BJ64" s="78">
        <f t="shared" si="52"/>
        <v>0</v>
      </c>
      <c r="BL64" s="172"/>
      <c r="BM64" s="163"/>
      <c r="BN64" s="151"/>
    </row>
    <row r="65" spans="1:68" ht="14.25" customHeight="1" x14ac:dyDescent="0.25">
      <c r="A65" s="76">
        <v>4702104239</v>
      </c>
      <c r="B65" s="81">
        <v>21</v>
      </c>
      <c r="C65" s="98" t="s">
        <v>58</v>
      </c>
      <c r="D65" s="65">
        <v>4239</v>
      </c>
      <c r="E65" s="30">
        <v>38.958278999999997</v>
      </c>
      <c r="F65" s="30">
        <v>-80.815822999999995</v>
      </c>
      <c r="G65" s="57">
        <v>515957.5</v>
      </c>
      <c r="H65" s="57">
        <v>4312162.9000000004</v>
      </c>
      <c r="I65" s="65">
        <v>1984</v>
      </c>
      <c r="J65" s="107">
        <v>1078</v>
      </c>
      <c r="K65" s="106"/>
      <c r="L65" s="75"/>
      <c r="M65" s="76"/>
      <c r="N65" s="77"/>
      <c r="O65" s="137">
        <v>5495</v>
      </c>
      <c r="P65" s="77">
        <v>5875</v>
      </c>
      <c r="Q65" s="78">
        <v>6213</v>
      </c>
      <c r="R65" s="77">
        <v>6224</v>
      </c>
      <c r="S65" s="78">
        <v>6346</v>
      </c>
      <c r="T65" s="76">
        <v>6392</v>
      </c>
      <c r="U65" s="77">
        <v>6395</v>
      </c>
      <c r="V65" s="138">
        <v>6410</v>
      </c>
      <c r="W65" s="138">
        <v>6425</v>
      </c>
      <c r="X65" s="138">
        <v>6438</v>
      </c>
      <c r="Y65" s="138">
        <v>6441</v>
      </c>
      <c r="Z65" s="78">
        <v>6460</v>
      </c>
      <c r="AA65" s="79">
        <v>6460</v>
      </c>
      <c r="AB65" s="41" t="str">
        <f t="shared" si="26"/>
        <v/>
      </c>
      <c r="AC65" s="65" t="str">
        <f t="shared" si="27"/>
        <v/>
      </c>
      <c r="AD65" s="65" t="str">
        <f t="shared" si="28"/>
        <v/>
      </c>
      <c r="AE65" s="138">
        <f t="shared" si="29"/>
        <v>-4417</v>
      </c>
      <c r="AF65" s="65">
        <f t="shared" si="30"/>
        <v>-4797</v>
      </c>
      <c r="AG65" s="65">
        <f t="shared" si="31"/>
        <v>-5135</v>
      </c>
      <c r="AH65" s="65">
        <f t="shared" si="32"/>
        <v>-5146</v>
      </c>
      <c r="AI65" s="65">
        <f t="shared" si="33"/>
        <v>-5268</v>
      </c>
      <c r="AJ65" s="65">
        <f t="shared" si="34"/>
        <v>-5314</v>
      </c>
      <c r="AK65" s="65">
        <f t="shared" si="35"/>
        <v>-5317</v>
      </c>
      <c r="AL65" s="138">
        <f t="shared" si="1"/>
        <v>-5332</v>
      </c>
      <c r="AM65" s="138">
        <f t="shared" si="2"/>
        <v>-5347</v>
      </c>
      <c r="AN65" s="138">
        <f t="shared" si="3"/>
        <v>-5360</v>
      </c>
      <c r="AO65" s="138">
        <f t="shared" si="4"/>
        <v>-5363</v>
      </c>
      <c r="AP65" s="107">
        <f t="shared" si="5"/>
        <v>-5382</v>
      </c>
      <c r="AQ65" s="74">
        <f t="shared" si="6"/>
        <v>-5382</v>
      </c>
      <c r="AR65" s="75" t="str">
        <f t="shared" si="36"/>
        <v/>
      </c>
      <c r="AS65" s="76" t="str">
        <f t="shared" si="37"/>
        <v/>
      </c>
      <c r="AT65" s="77" t="str">
        <f t="shared" si="38"/>
        <v/>
      </c>
      <c r="AU65" s="137">
        <f t="shared" si="39"/>
        <v>380</v>
      </c>
      <c r="AV65" s="77">
        <f t="shared" si="40"/>
        <v>338</v>
      </c>
      <c r="AW65" s="78">
        <f t="shared" si="53"/>
        <v>11</v>
      </c>
      <c r="AX65" s="77">
        <f t="shared" si="54"/>
        <v>122</v>
      </c>
      <c r="AY65" s="78">
        <f t="shared" si="55"/>
        <v>46</v>
      </c>
      <c r="AZ65" s="76">
        <f t="shared" si="56"/>
        <v>3</v>
      </c>
      <c r="BA65" s="41">
        <f t="shared" si="16"/>
        <v>65</v>
      </c>
      <c r="BB65" s="65">
        <f t="shared" si="45"/>
        <v>15</v>
      </c>
      <c r="BC65" s="107">
        <f t="shared" si="18"/>
        <v>50</v>
      </c>
      <c r="BD65" s="65">
        <f t="shared" si="46"/>
        <v>47</v>
      </c>
      <c r="BE65" s="138">
        <f t="shared" si="47"/>
        <v>28</v>
      </c>
      <c r="BF65" s="138">
        <f t="shared" si="48"/>
        <v>15</v>
      </c>
      <c r="BG65" s="138">
        <f t="shared" si="49"/>
        <v>13</v>
      </c>
      <c r="BH65" s="138">
        <f t="shared" si="50"/>
        <v>3</v>
      </c>
      <c r="BI65" s="138">
        <f t="shared" si="51"/>
        <v>19</v>
      </c>
      <c r="BJ65" s="78">
        <f t="shared" si="52"/>
        <v>0</v>
      </c>
      <c r="BL65" s="172"/>
      <c r="BM65" s="163"/>
      <c r="BN65" s="151"/>
    </row>
    <row r="66" spans="1:68" ht="14.25" customHeight="1" x14ac:dyDescent="0.25">
      <c r="A66" s="76">
        <v>4702104247</v>
      </c>
      <c r="B66" s="81">
        <v>21</v>
      </c>
      <c r="C66" s="98" t="s">
        <v>58</v>
      </c>
      <c r="D66" s="65">
        <v>4247</v>
      </c>
      <c r="E66" s="30">
        <v>38.966445</v>
      </c>
      <c r="F66" s="30">
        <v>-80.748652000000007</v>
      </c>
      <c r="G66" s="57">
        <v>521775</v>
      </c>
      <c r="H66" s="57">
        <v>4313083</v>
      </c>
      <c r="I66" s="65">
        <v>1985</v>
      </c>
      <c r="J66" s="107">
        <v>987</v>
      </c>
      <c r="K66" s="106"/>
      <c r="L66" s="75"/>
      <c r="M66" s="76"/>
      <c r="N66" s="77"/>
      <c r="O66" s="137">
        <v>5545</v>
      </c>
      <c r="P66" s="77">
        <v>5848</v>
      </c>
      <c r="Q66" s="78">
        <v>6233</v>
      </c>
      <c r="R66" s="77">
        <v>6244</v>
      </c>
      <c r="S66" s="78">
        <v>6385</v>
      </c>
      <c r="T66" s="76">
        <v>6423</v>
      </c>
      <c r="U66" s="77">
        <v>6440</v>
      </c>
      <c r="V66" s="138">
        <v>6473</v>
      </c>
      <c r="W66" s="138">
        <v>6491</v>
      </c>
      <c r="X66" s="138">
        <v>6504</v>
      </c>
      <c r="Y66" s="138">
        <v>6505</v>
      </c>
      <c r="Z66" s="78">
        <v>6524</v>
      </c>
      <c r="AA66" s="79">
        <v>6524</v>
      </c>
      <c r="AB66" s="41" t="str">
        <f t="shared" si="26"/>
        <v/>
      </c>
      <c r="AC66" s="65" t="str">
        <f t="shared" si="27"/>
        <v/>
      </c>
      <c r="AD66" s="65" t="str">
        <f t="shared" si="28"/>
        <v/>
      </c>
      <c r="AE66" s="138">
        <f t="shared" si="29"/>
        <v>-4558</v>
      </c>
      <c r="AF66" s="65">
        <f t="shared" si="30"/>
        <v>-4861</v>
      </c>
      <c r="AG66" s="65">
        <f t="shared" si="31"/>
        <v>-5246</v>
      </c>
      <c r="AH66" s="65">
        <f t="shared" si="32"/>
        <v>-5257</v>
      </c>
      <c r="AI66" s="65">
        <f t="shared" si="33"/>
        <v>-5398</v>
      </c>
      <c r="AJ66" s="65">
        <f t="shared" si="34"/>
        <v>-5436</v>
      </c>
      <c r="AK66" s="65">
        <f t="shared" si="35"/>
        <v>-5453</v>
      </c>
      <c r="AL66" s="138">
        <f t="shared" si="1"/>
        <v>-5486</v>
      </c>
      <c r="AM66" s="138">
        <f t="shared" si="2"/>
        <v>-5504</v>
      </c>
      <c r="AN66" s="138">
        <f t="shared" si="3"/>
        <v>-5517</v>
      </c>
      <c r="AO66" s="138">
        <f t="shared" si="4"/>
        <v>-5518</v>
      </c>
      <c r="AP66" s="107">
        <f t="shared" si="5"/>
        <v>-5537</v>
      </c>
      <c r="AQ66" s="74">
        <f t="shared" si="6"/>
        <v>-5537</v>
      </c>
      <c r="AR66" s="75" t="str">
        <f t="shared" si="36"/>
        <v/>
      </c>
      <c r="AS66" s="76" t="str">
        <f t="shared" si="37"/>
        <v/>
      </c>
      <c r="AT66" s="77" t="str">
        <f t="shared" si="38"/>
        <v/>
      </c>
      <c r="AU66" s="137">
        <f t="shared" si="39"/>
        <v>303</v>
      </c>
      <c r="AV66" s="77">
        <f t="shared" si="40"/>
        <v>385</v>
      </c>
      <c r="AW66" s="78">
        <f t="shared" si="53"/>
        <v>11</v>
      </c>
      <c r="AX66" s="77">
        <f t="shared" si="54"/>
        <v>141</v>
      </c>
      <c r="AY66" s="78">
        <f t="shared" si="55"/>
        <v>38</v>
      </c>
      <c r="AZ66" s="76">
        <f t="shared" si="56"/>
        <v>17</v>
      </c>
      <c r="BA66" s="41">
        <f t="shared" si="16"/>
        <v>84</v>
      </c>
      <c r="BB66" s="65">
        <f t="shared" si="45"/>
        <v>33</v>
      </c>
      <c r="BC66" s="107">
        <f t="shared" si="18"/>
        <v>51</v>
      </c>
      <c r="BD66" s="65">
        <f t="shared" si="46"/>
        <v>50</v>
      </c>
      <c r="BE66" s="138">
        <f t="shared" si="47"/>
        <v>31</v>
      </c>
      <c r="BF66" s="138">
        <f t="shared" si="48"/>
        <v>18</v>
      </c>
      <c r="BG66" s="138">
        <f t="shared" si="49"/>
        <v>13</v>
      </c>
      <c r="BH66" s="138">
        <f t="shared" si="50"/>
        <v>1</v>
      </c>
      <c r="BI66" s="138">
        <f t="shared" si="51"/>
        <v>19</v>
      </c>
      <c r="BJ66" s="78">
        <f t="shared" si="52"/>
        <v>0</v>
      </c>
      <c r="BL66" s="172"/>
      <c r="BM66" s="163"/>
      <c r="BN66" s="151"/>
    </row>
    <row r="67" spans="1:68" ht="14.25" customHeight="1" x14ac:dyDescent="0.25">
      <c r="A67" s="76">
        <v>4702104332</v>
      </c>
      <c r="B67" s="81">
        <v>21</v>
      </c>
      <c r="C67" s="98" t="s">
        <v>58</v>
      </c>
      <c r="D67" s="65">
        <v>4332</v>
      </c>
      <c r="E67" s="30">
        <v>38.922598999999998</v>
      </c>
      <c r="F67" s="30">
        <v>-80.999750000000006</v>
      </c>
      <c r="G67" s="57">
        <v>500021.7</v>
      </c>
      <c r="H67" s="57">
        <v>4308187.4000000004</v>
      </c>
      <c r="I67" s="65">
        <v>1985</v>
      </c>
      <c r="J67" s="107">
        <v>1012</v>
      </c>
      <c r="K67" s="106"/>
      <c r="L67" s="75"/>
      <c r="M67" s="76"/>
      <c r="N67" s="77"/>
      <c r="O67" s="137">
        <v>5390</v>
      </c>
      <c r="P67" s="77">
        <v>5802</v>
      </c>
      <c r="Q67" s="78">
        <v>6054</v>
      </c>
      <c r="R67" s="77">
        <v>6066</v>
      </c>
      <c r="S67" s="78">
        <v>6148</v>
      </c>
      <c r="T67" s="76">
        <v>6173</v>
      </c>
      <c r="U67" s="77">
        <v>6176</v>
      </c>
      <c r="V67" s="138">
        <v>6178</v>
      </c>
      <c r="W67" s="138">
        <v>6190</v>
      </c>
      <c r="X67" s="138">
        <v>6210</v>
      </c>
      <c r="Y67" s="138">
        <v>6210</v>
      </c>
      <c r="Z67" s="78">
        <v>6224</v>
      </c>
      <c r="AA67" s="79">
        <v>6224</v>
      </c>
      <c r="AB67" s="41" t="str">
        <f t="shared" si="26"/>
        <v/>
      </c>
      <c r="AC67" s="65" t="str">
        <f t="shared" si="27"/>
        <v/>
      </c>
      <c r="AD67" s="65" t="str">
        <f t="shared" si="28"/>
        <v/>
      </c>
      <c r="AE67" s="138">
        <f t="shared" si="29"/>
        <v>-4378</v>
      </c>
      <c r="AF67" s="65">
        <f t="shared" si="30"/>
        <v>-4790</v>
      </c>
      <c r="AG67" s="65">
        <f t="shared" si="31"/>
        <v>-5042</v>
      </c>
      <c r="AH67" s="65">
        <f t="shared" si="32"/>
        <v>-5054</v>
      </c>
      <c r="AI67" s="65">
        <f t="shared" si="33"/>
        <v>-5136</v>
      </c>
      <c r="AJ67" s="65">
        <f t="shared" si="34"/>
        <v>-5161</v>
      </c>
      <c r="AK67" s="65">
        <f t="shared" si="35"/>
        <v>-5164</v>
      </c>
      <c r="AL67" s="138">
        <f t="shared" si="1"/>
        <v>-5166</v>
      </c>
      <c r="AM67" s="138">
        <f t="shared" si="2"/>
        <v>-5178</v>
      </c>
      <c r="AN67" s="138">
        <f t="shared" si="3"/>
        <v>-5198</v>
      </c>
      <c r="AO67" s="138">
        <f t="shared" si="4"/>
        <v>-5198</v>
      </c>
      <c r="AP67" s="107">
        <f t="shared" si="5"/>
        <v>-5212</v>
      </c>
      <c r="AQ67" s="74">
        <f t="shared" si="6"/>
        <v>-5212</v>
      </c>
      <c r="AR67" s="75" t="str">
        <f t="shared" si="36"/>
        <v/>
      </c>
      <c r="AS67" s="76" t="str">
        <f t="shared" si="37"/>
        <v/>
      </c>
      <c r="AT67" s="77" t="str">
        <f t="shared" si="38"/>
        <v/>
      </c>
      <c r="AU67" s="137">
        <f t="shared" si="39"/>
        <v>412</v>
      </c>
      <c r="AV67" s="77">
        <f t="shared" si="40"/>
        <v>252</v>
      </c>
      <c r="AW67" s="78">
        <f t="shared" si="53"/>
        <v>12</v>
      </c>
      <c r="AX67" s="77">
        <f t="shared" si="54"/>
        <v>82</v>
      </c>
      <c r="AY67" s="78">
        <f t="shared" si="55"/>
        <v>25</v>
      </c>
      <c r="AZ67" s="76">
        <f t="shared" si="56"/>
        <v>3</v>
      </c>
      <c r="BA67" s="41">
        <f t="shared" si="16"/>
        <v>48</v>
      </c>
      <c r="BB67" s="65">
        <f t="shared" si="45"/>
        <v>2</v>
      </c>
      <c r="BC67" s="107">
        <f t="shared" si="18"/>
        <v>46</v>
      </c>
      <c r="BD67" s="65">
        <f t="shared" si="46"/>
        <v>46</v>
      </c>
      <c r="BE67" s="138">
        <f t="shared" si="47"/>
        <v>32</v>
      </c>
      <c r="BF67" s="138">
        <f t="shared" si="48"/>
        <v>12</v>
      </c>
      <c r="BG67" s="138">
        <f t="shared" si="49"/>
        <v>20</v>
      </c>
      <c r="BH67" s="138">
        <f t="shared" si="50"/>
        <v>0</v>
      </c>
      <c r="BI67" s="138">
        <f t="shared" si="51"/>
        <v>14</v>
      </c>
      <c r="BJ67" s="78">
        <f t="shared" si="52"/>
        <v>0</v>
      </c>
      <c r="BL67" s="172"/>
      <c r="BM67" s="163"/>
      <c r="BN67" s="151"/>
    </row>
    <row r="68" spans="1:68" ht="14.25" customHeight="1" x14ac:dyDescent="0.25">
      <c r="A68" s="76">
        <v>4702104433</v>
      </c>
      <c r="B68" s="81">
        <v>21</v>
      </c>
      <c r="C68" s="98" t="s">
        <v>58</v>
      </c>
      <c r="D68" s="65">
        <v>4433</v>
      </c>
      <c r="E68" s="30">
        <v>38.984279999999998</v>
      </c>
      <c r="F68" s="30">
        <v>-80.926901000000001</v>
      </c>
      <c r="G68" s="57">
        <v>506331.2</v>
      </c>
      <c r="H68" s="57">
        <v>4315034.5999999996</v>
      </c>
      <c r="I68" s="65">
        <v>1985</v>
      </c>
      <c r="J68" s="107">
        <v>926</v>
      </c>
      <c r="K68" s="106"/>
      <c r="L68" s="75"/>
      <c r="M68" s="76"/>
      <c r="N68" s="77"/>
      <c r="O68" s="78"/>
      <c r="P68" s="77">
        <v>5664</v>
      </c>
      <c r="Q68" s="78">
        <v>5947</v>
      </c>
      <c r="R68" s="77">
        <v>5959</v>
      </c>
      <c r="S68" s="78">
        <v>6056</v>
      </c>
      <c r="T68" s="76">
        <v>6095</v>
      </c>
      <c r="U68" s="77">
        <v>6099</v>
      </c>
      <c r="V68" s="138">
        <v>6105</v>
      </c>
      <c r="W68" s="138">
        <v>6117</v>
      </c>
      <c r="X68" s="138">
        <v>6134</v>
      </c>
      <c r="Y68" s="138">
        <v>6134</v>
      </c>
      <c r="Z68" s="78">
        <v>6150</v>
      </c>
      <c r="AA68" s="79">
        <v>6150</v>
      </c>
      <c r="AB68" s="41" t="str">
        <f t="shared" si="26"/>
        <v/>
      </c>
      <c r="AC68" s="65" t="str">
        <f t="shared" si="27"/>
        <v/>
      </c>
      <c r="AD68" s="65" t="str">
        <f t="shared" si="28"/>
        <v/>
      </c>
      <c r="AE68" s="65" t="str">
        <f t="shared" si="29"/>
        <v/>
      </c>
      <c r="AF68" s="65">
        <f t="shared" si="30"/>
        <v>-4738</v>
      </c>
      <c r="AG68" s="65">
        <f t="shared" si="31"/>
        <v>-5021</v>
      </c>
      <c r="AH68" s="65">
        <f t="shared" si="32"/>
        <v>-5033</v>
      </c>
      <c r="AI68" s="65">
        <f t="shared" si="33"/>
        <v>-5130</v>
      </c>
      <c r="AJ68" s="65">
        <f t="shared" si="34"/>
        <v>-5169</v>
      </c>
      <c r="AK68" s="65">
        <f t="shared" si="35"/>
        <v>-5173</v>
      </c>
      <c r="AL68" s="138">
        <f t="shared" si="1"/>
        <v>-5179</v>
      </c>
      <c r="AM68" s="138">
        <f t="shared" si="2"/>
        <v>-5191</v>
      </c>
      <c r="AN68" s="138">
        <f t="shared" si="3"/>
        <v>-5208</v>
      </c>
      <c r="AO68" s="138">
        <f t="shared" si="4"/>
        <v>-5208</v>
      </c>
      <c r="AP68" s="107">
        <f t="shared" si="5"/>
        <v>-5224</v>
      </c>
      <c r="AQ68" s="74">
        <f t="shared" si="6"/>
        <v>-5224</v>
      </c>
      <c r="AR68" s="75" t="str">
        <f t="shared" si="36"/>
        <v/>
      </c>
      <c r="AS68" s="76" t="str">
        <f t="shared" si="37"/>
        <v/>
      </c>
      <c r="AT68" s="77" t="str">
        <f t="shared" si="38"/>
        <v/>
      </c>
      <c r="AU68" s="78" t="str">
        <f t="shared" si="39"/>
        <v/>
      </c>
      <c r="AV68" s="77">
        <f t="shared" si="40"/>
        <v>283</v>
      </c>
      <c r="AW68" s="78">
        <f t="shared" si="53"/>
        <v>12</v>
      </c>
      <c r="AX68" s="77">
        <f t="shared" si="54"/>
        <v>97</v>
      </c>
      <c r="AY68" s="78">
        <f t="shared" si="55"/>
        <v>39</v>
      </c>
      <c r="AZ68" s="76">
        <f t="shared" si="56"/>
        <v>4</v>
      </c>
      <c r="BA68" s="41">
        <f t="shared" si="16"/>
        <v>51</v>
      </c>
      <c r="BB68" s="65">
        <f t="shared" si="45"/>
        <v>6</v>
      </c>
      <c r="BC68" s="107">
        <f t="shared" si="18"/>
        <v>45</v>
      </c>
      <c r="BD68" s="65">
        <f t="shared" si="46"/>
        <v>45</v>
      </c>
      <c r="BE68" s="138">
        <f t="shared" si="47"/>
        <v>29</v>
      </c>
      <c r="BF68" s="138">
        <f t="shared" si="48"/>
        <v>12</v>
      </c>
      <c r="BG68" s="138">
        <f t="shared" si="49"/>
        <v>17</v>
      </c>
      <c r="BH68" s="138">
        <f t="shared" si="50"/>
        <v>0</v>
      </c>
      <c r="BI68" s="138">
        <f t="shared" si="51"/>
        <v>16</v>
      </c>
      <c r="BJ68" s="78">
        <f t="shared" si="52"/>
        <v>0</v>
      </c>
      <c r="BL68" s="172"/>
      <c r="BM68" s="163"/>
      <c r="BN68" s="151"/>
    </row>
    <row r="69" spans="1:68" ht="14.25" customHeight="1" x14ac:dyDescent="0.25">
      <c r="A69" s="76">
        <v>4702104937</v>
      </c>
      <c r="B69" s="81">
        <v>21</v>
      </c>
      <c r="C69" s="98" t="s">
        <v>58</v>
      </c>
      <c r="D69" s="65">
        <v>4937</v>
      </c>
      <c r="E69" s="30">
        <v>39.022320999999998</v>
      </c>
      <c r="F69" s="30">
        <v>-80.855840999999998</v>
      </c>
      <c r="G69" s="57">
        <v>512479.1</v>
      </c>
      <c r="H69" s="57">
        <v>4319263.5</v>
      </c>
      <c r="I69" s="65">
        <v>1991</v>
      </c>
      <c r="J69" s="107">
        <v>945</v>
      </c>
      <c r="K69" s="106"/>
      <c r="L69" s="75"/>
      <c r="M69" s="76"/>
      <c r="N69" s="77"/>
      <c r="O69" s="137">
        <v>5390</v>
      </c>
      <c r="P69" s="77">
        <v>5774</v>
      </c>
      <c r="Q69" s="78">
        <v>6090</v>
      </c>
      <c r="R69" s="77">
        <v>6101</v>
      </c>
      <c r="S69" s="78">
        <v>6226</v>
      </c>
      <c r="T69" s="76">
        <v>6269</v>
      </c>
      <c r="U69" s="77">
        <v>6276</v>
      </c>
      <c r="V69" s="138">
        <v>6282</v>
      </c>
      <c r="W69" s="138">
        <v>6300</v>
      </c>
      <c r="X69" s="138">
        <v>6320</v>
      </c>
      <c r="Y69" s="138">
        <v>6320</v>
      </c>
      <c r="Z69" s="78">
        <v>6334</v>
      </c>
      <c r="AA69" s="79">
        <v>6334</v>
      </c>
      <c r="AB69" s="41" t="str">
        <f t="shared" si="26"/>
        <v/>
      </c>
      <c r="AC69" s="65" t="str">
        <f t="shared" si="27"/>
        <v/>
      </c>
      <c r="AD69" s="65" t="str">
        <f t="shared" si="28"/>
        <v/>
      </c>
      <c r="AE69" s="138">
        <f t="shared" si="29"/>
        <v>-4445</v>
      </c>
      <c r="AF69" s="65">
        <f t="shared" si="30"/>
        <v>-4829</v>
      </c>
      <c r="AG69" s="65">
        <f t="shared" si="31"/>
        <v>-5145</v>
      </c>
      <c r="AH69" s="65">
        <f t="shared" si="32"/>
        <v>-5156</v>
      </c>
      <c r="AI69" s="65">
        <f t="shared" si="33"/>
        <v>-5281</v>
      </c>
      <c r="AJ69" s="65">
        <f t="shared" si="34"/>
        <v>-5324</v>
      </c>
      <c r="AK69" s="65">
        <f t="shared" si="35"/>
        <v>-5331</v>
      </c>
      <c r="AL69" s="138">
        <f t="shared" si="1"/>
        <v>-5337</v>
      </c>
      <c r="AM69" s="138">
        <f t="shared" si="2"/>
        <v>-5355</v>
      </c>
      <c r="AN69" s="138">
        <f t="shared" si="3"/>
        <v>-5375</v>
      </c>
      <c r="AO69" s="138">
        <f t="shared" si="4"/>
        <v>-5375</v>
      </c>
      <c r="AP69" s="107">
        <f t="shared" si="5"/>
        <v>-5389</v>
      </c>
      <c r="AQ69" s="74">
        <f t="shared" si="6"/>
        <v>-5389</v>
      </c>
      <c r="AR69" s="75" t="str">
        <f t="shared" si="36"/>
        <v/>
      </c>
      <c r="AS69" s="76" t="str">
        <f t="shared" si="37"/>
        <v/>
      </c>
      <c r="AT69" s="77" t="str">
        <f t="shared" si="38"/>
        <v/>
      </c>
      <c r="AU69" s="137">
        <f t="shared" si="39"/>
        <v>384</v>
      </c>
      <c r="AV69" s="77">
        <f t="shared" si="40"/>
        <v>316</v>
      </c>
      <c r="AW69" s="78">
        <f t="shared" si="53"/>
        <v>11</v>
      </c>
      <c r="AX69" s="77">
        <f t="shared" si="54"/>
        <v>125</v>
      </c>
      <c r="AY69" s="78">
        <f t="shared" si="55"/>
        <v>43</v>
      </c>
      <c r="AZ69" s="76">
        <f t="shared" si="56"/>
        <v>7</v>
      </c>
      <c r="BA69" s="41">
        <f t="shared" si="16"/>
        <v>58</v>
      </c>
      <c r="BB69" s="65">
        <f t="shared" si="45"/>
        <v>6</v>
      </c>
      <c r="BC69" s="107">
        <f t="shared" si="18"/>
        <v>52</v>
      </c>
      <c r="BD69" s="65">
        <f t="shared" si="46"/>
        <v>52</v>
      </c>
      <c r="BE69" s="138">
        <f t="shared" si="47"/>
        <v>38</v>
      </c>
      <c r="BF69" s="138">
        <f t="shared" si="48"/>
        <v>18</v>
      </c>
      <c r="BG69" s="138">
        <f t="shared" si="49"/>
        <v>20</v>
      </c>
      <c r="BH69" s="138">
        <f t="shared" si="50"/>
        <v>0</v>
      </c>
      <c r="BI69" s="138">
        <f t="shared" si="51"/>
        <v>14</v>
      </c>
      <c r="BJ69" s="78">
        <f t="shared" si="52"/>
        <v>0</v>
      </c>
      <c r="BL69" s="172"/>
      <c r="BM69" s="163"/>
      <c r="BN69" s="151"/>
    </row>
    <row r="70" spans="1:68" ht="14.25" customHeight="1" x14ac:dyDescent="0.25">
      <c r="A70" s="76">
        <v>4702105522</v>
      </c>
      <c r="B70" s="81">
        <v>21</v>
      </c>
      <c r="C70" s="98" t="s">
        <v>58</v>
      </c>
      <c r="D70" s="65">
        <v>5522</v>
      </c>
      <c r="E70" s="30">
        <v>38.931446999999999</v>
      </c>
      <c r="F70" s="30">
        <v>-80.928192999999993</v>
      </c>
      <c r="G70" s="57">
        <v>506223.9</v>
      </c>
      <c r="H70" s="57">
        <v>4309171.7</v>
      </c>
      <c r="I70" s="65">
        <v>2008</v>
      </c>
      <c r="J70" s="107">
        <v>1101</v>
      </c>
      <c r="K70" s="106">
        <v>130</v>
      </c>
      <c r="L70" s="75"/>
      <c r="M70" s="76"/>
      <c r="N70" s="77"/>
      <c r="O70" s="78"/>
      <c r="P70" s="77">
        <v>5763</v>
      </c>
      <c r="Q70" s="78">
        <v>6032</v>
      </c>
      <c r="R70" s="77">
        <v>6046</v>
      </c>
      <c r="S70" s="78">
        <v>6152</v>
      </c>
      <c r="T70" s="76">
        <v>6186</v>
      </c>
      <c r="U70" s="77">
        <v>6191</v>
      </c>
      <c r="V70" s="138">
        <v>6195</v>
      </c>
      <c r="W70" s="138">
        <v>6206</v>
      </c>
      <c r="X70" s="138">
        <v>6226</v>
      </c>
      <c r="Y70" s="138">
        <v>6226</v>
      </c>
      <c r="Z70" s="78"/>
      <c r="AA70" s="79"/>
      <c r="AB70" s="41" t="str">
        <f t="shared" si="26"/>
        <v/>
      </c>
      <c r="AC70" s="65" t="str">
        <f t="shared" si="27"/>
        <v/>
      </c>
      <c r="AD70" s="65" t="str">
        <f t="shared" si="28"/>
        <v/>
      </c>
      <c r="AE70" s="65" t="str">
        <f t="shared" si="29"/>
        <v/>
      </c>
      <c r="AF70" s="65">
        <f t="shared" si="30"/>
        <v>-4662</v>
      </c>
      <c r="AG70" s="65">
        <f t="shared" si="31"/>
        <v>-4931</v>
      </c>
      <c r="AH70" s="65">
        <f t="shared" si="32"/>
        <v>-4945</v>
      </c>
      <c r="AI70" s="65">
        <f t="shared" si="33"/>
        <v>-5051</v>
      </c>
      <c r="AJ70" s="65">
        <f t="shared" si="34"/>
        <v>-5085</v>
      </c>
      <c r="AK70" s="65">
        <f t="shared" si="35"/>
        <v>-5090</v>
      </c>
      <c r="AL70" s="138">
        <f t="shared" ref="AL70:AL133" si="57">IF(V70&gt;1,$J70-V70,"")</f>
        <v>-5094</v>
      </c>
      <c r="AM70" s="138">
        <f t="shared" ref="AM70:AM133" si="58">IF(W70&gt;1,$J70-W70,"")</f>
        <v>-5105</v>
      </c>
      <c r="AN70" s="138">
        <f t="shared" ref="AN70:AN133" si="59">IF(X70&gt;1,$J70-X70,"")</f>
        <v>-5125</v>
      </c>
      <c r="AO70" s="138">
        <f t="shared" ref="AO70:AO133" si="60">IF(Y70&gt;1,$J70-Y70,"")</f>
        <v>-5125</v>
      </c>
      <c r="AP70" s="107" t="str">
        <f t="shared" ref="AP70:AP133" si="61">IF(Z70&gt;1,$J70-Z70,"")</f>
        <v/>
      </c>
      <c r="AQ70" s="74" t="str">
        <f t="shared" ref="AQ70:AQ133" si="62">IF(AA70&gt;1,$J70-AA70,"")</f>
        <v/>
      </c>
      <c r="AR70" s="75" t="str">
        <f t="shared" si="36"/>
        <v/>
      </c>
      <c r="AS70" s="76" t="str">
        <f t="shared" si="37"/>
        <v/>
      </c>
      <c r="AT70" s="77" t="str">
        <f t="shared" si="38"/>
        <v/>
      </c>
      <c r="AU70" s="78" t="str">
        <f t="shared" si="39"/>
        <v/>
      </c>
      <c r="AV70" s="77">
        <f t="shared" si="40"/>
        <v>269</v>
      </c>
      <c r="AW70" s="78">
        <f t="shared" si="53"/>
        <v>14</v>
      </c>
      <c r="AX70" s="77">
        <f t="shared" si="54"/>
        <v>106</v>
      </c>
      <c r="AY70" s="78">
        <f t="shared" si="55"/>
        <v>34</v>
      </c>
      <c r="AZ70" s="76">
        <f t="shared" si="56"/>
        <v>5</v>
      </c>
      <c r="BA70" s="41" t="str">
        <f t="shared" ref="BA70:BA133" si="63">IF(BB70="","",IF(BC70="","",IF(BC70=0,0,IF(BB70=0,0,BB70+BC70))))</f>
        <v/>
      </c>
      <c r="BB70" s="65">
        <f t="shared" ref="BB70:BB95" si="64">IF(U70&gt;1,IF(V70&gt;1,V70-U70,""),"")</f>
        <v>4</v>
      </c>
      <c r="BC70" s="107" t="str">
        <f t="shared" ref="BC70:BC133" si="65">IF(V70&gt;1,IF(AA70&gt;1,AA70-V70,""),"")</f>
        <v/>
      </c>
      <c r="BD70" s="65"/>
      <c r="BE70" s="138">
        <f t="shared" ref="BE70:BE95" si="66">BF70+BG70</f>
        <v>31</v>
      </c>
      <c r="BF70" s="138">
        <f t="shared" ref="BF70:BF95" si="67">IF(V70&gt;1,IF(W70&gt;1,W70-V70,""),"")</f>
        <v>11</v>
      </c>
      <c r="BG70" s="138">
        <f t="shared" ref="BG70:BG95" si="68">IF(W70&gt;1,IF(X70&gt;1,X70-W70,""),"")</f>
        <v>20</v>
      </c>
      <c r="BH70" s="138">
        <f t="shared" ref="BH70:BH95" si="69">IF(X70&gt;1,IF(Y70&gt;1,Y70-X70,""),"")</f>
        <v>0</v>
      </c>
      <c r="BI70" s="138" t="str">
        <f t="shared" ref="BI70:BI95" si="70">IF(Y70&gt;1,IF(Z70&gt;1,Z70-Y70,""),"")</f>
        <v/>
      </c>
      <c r="BJ70" s="78" t="str">
        <f t="shared" ref="BJ70:BJ95" si="71">IF(Z70&gt;1,IF(AA70&gt;1,AA70-Z70,""),"")</f>
        <v/>
      </c>
      <c r="BL70" s="172"/>
      <c r="BM70" s="163"/>
      <c r="BN70" s="151"/>
    </row>
    <row r="71" spans="1:68" ht="14.25" customHeight="1" thickBot="1" x14ac:dyDescent="0.3">
      <c r="A71" s="88">
        <v>4702105589</v>
      </c>
      <c r="B71" s="24">
        <v>21</v>
      </c>
      <c r="C71" s="97" t="s">
        <v>58</v>
      </c>
      <c r="D71" s="108">
        <v>5589</v>
      </c>
      <c r="E71" s="94">
        <v>38.761622000000003</v>
      </c>
      <c r="F71" s="94">
        <v>-80.997300999999993</v>
      </c>
      <c r="G71" s="95">
        <v>500234.5</v>
      </c>
      <c r="H71" s="95">
        <v>4290324.0999999996</v>
      </c>
      <c r="I71" s="108">
        <v>2008</v>
      </c>
      <c r="J71" s="108">
        <v>1056</v>
      </c>
      <c r="K71" s="90">
        <v>141</v>
      </c>
      <c r="L71" s="19"/>
      <c r="M71" s="20"/>
      <c r="N71" s="21"/>
      <c r="O71" s="147">
        <v>5329</v>
      </c>
      <c r="P71" s="21">
        <v>5745</v>
      </c>
      <c r="Q71" s="22">
        <v>6067</v>
      </c>
      <c r="R71" s="21">
        <v>6072</v>
      </c>
      <c r="S71" s="22">
        <v>6127</v>
      </c>
      <c r="T71" s="20">
        <v>6138</v>
      </c>
      <c r="U71" s="21">
        <v>6140</v>
      </c>
      <c r="V71" s="148">
        <v>6142</v>
      </c>
      <c r="W71" s="148">
        <v>6159</v>
      </c>
      <c r="X71" s="148">
        <v>6169</v>
      </c>
      <c r="Y71" s="148">
        <v>6169</v>
      </c>
      <c r="Z71" s="22">
        <v>6180</v>
      </c>
      <c r="AA71" s="29">
        <v>6184</v>
      </c>
      <c r="AB71" s="31" t="str">
        <f t="shared" ref="AB71:AB134" si="72">IF(L71&gt;1,$J71-L71,"")</f>
        <v/>
      </c>
      <c r="AC71" s="18" t="str">
        <f t="shared" ref="AC71:AC134" si="73">IF(M71&gt;1,$J71-M71,"")</f>
        <v/>
      </c>
      <c r="AD71" s="18" t="str">
        <f t="shared" ref="AD71:AD134" si="74">IF(N71&gt;1,$J71-N71,"")</f>
        <v/>
      </c>
      <c r="AE71" s="148">
        <f t="shared" ref="AE71:AE134" si="75">IF(O71&gt;1,$J71-O71,"")</f>
        <v>-4273</v>
      </c>
      <c r="AF71" s="18">
        <f t="shared" ref="AF71:AF134" si="76">IF(P71&gt;1,$J71-P71,"")</f>
        <v>-4689</v>
      </c>
      <c r="AG71" s="18">
        <f t="shared" ref="AG71:AG134" si="77">IF(Q71&gt;1,$J71-Q71,"")</f>
        <v>-5011</v>
      </c>
      <c r="AH71" s="18">
        <f t="shared" ref="AH71:AH134" si="78">IF(R71&gt;1,$J71-R71,"")</f>
        <v>-5016</v>
      </c>
      <c r="AI71" s="18">
        <f t="shared" ref="AI71:AI134" si="79">IF(S71&gt;1,$J71-S71,"")</f>
        <v>-5071</v>
      </c>
      <c r="AJ71" s="18">
        <f t="shared" ref="AJ71:AJ134" si="80">IF(T71&gt;1,$J71-T71,"")</f>
        <v>-5082</v>
      </c>
      <c r="AK71" s="18">
        <f t="shared" ref="AK71:AK134" si="81">IF(U71&gt;1,$J71-U71,"")</f>
        <v>-5084</v>
      </c>
      <c r="AL71" s="148">
        <f t="shared" si="57"/>
        <v>-5086</v>
      </c>
      <c r="AM71" s="148">
        <f t="shared" si="58"/>
        <v>-5103</v>
      </c>
      <c r="AN71" s="148">
        <f t="shared" si="59"/>
        <v>-5113</v>
      </c>
      <c r="AO71" s="148">
        <f t="shared" si="60"/>
        <v>-5113</v>
      </c>
      <c r="AP71" s="18">
        <f t="shared" si="61"/>
        <v>-5124</v>
      </c>
      <c r="AQ71" s="32">
        <f t="shared" si="62"/>
        <v>-5128</v>
      </c>
      <c r="AR71" s="19" t="str">
        <f t="shared" si="36"/>
        <v/>
      </c>
      <c r="AS71" s="20" t="str">
        <f t="shared" si="37"/>
        <v/>
      </c>
      <c r="AT71" s="21" t="str">
        <f t="shared" si="38"/>
        <v/>
      </c>
      <c r="AU71" s="147">
        <f t="shared" si="39"/>
        <v>416</v>
      </c>
      <c r="AV71" s="21">
        <f t="shared" si="40"/>
        <v>322</v>
      </c>
      <c r="AW71" s="22">
        <f t="shared" si="53"/>
        <v>5</v>
      </c>
      <c r="AX71" s="21">
        <f t="shared" si="54"/>
        <v>55</v>
      </c>
      <c r="AY71" s="22">
        <f t="shared" si="55"/>
        <v>11</v>
      </c>
      <c r="AZ71" s="20">
        <f t="shared" si="56"/>
        <v>2</v>
      </c>
      <c r="BA71" s="31">
        <f t="shared" si="63"/>
        <v>44</v>
      </c>
      <c r="BB71" s="18">
        <f t="shared" si="64"/>
        <v>2</v>
      </c>
      <c r="BC71" s="18">
        <f t="shared" si="65"/>
        <v>42</v>
      </c>
      <c r="BD71" s="18">
        <f t="shared" ref="BD71:BD95" si="82">BE71+BI71</f>
        <v>38</v>
      </c>
      <c r="BE71" s="148">
        <f t="shared" si="66"/>
        <v>27</v>
      </c>
      <c r="BF71" s="148">
        <f t="shared" si="67"/>
        <v>17</v>
      </c>
      <c r="BG71" s="148">
        <f t="shared" si="68"/>
        <v>10</v>
      </c>
      <c r="BH71" s="148">
        <f t="shared" si="69"/>
        <v>0</v>
      </c>
      <c r="BI71" s="148">
        <f t="shared" si="70"/>
        <v>11</v>
      </c>
      <c r="BJ71" s="22">
        <f t="shared" si="71"/>
        <v>4</v>
      </c>
      <c r="BL71" s="173"/>
      <c r="BM71" s="158"/>
      <c r="BN71" s="152"/>
    </row>
    <row r="72" spans="1:68" ht="14.25" customHeight="1" x14ac:dyDescent="0.25">
      <c r="A72" s="7">
        <v>4702300005</v>
      </c>
      <c r="B72" s="161">
        <v>23</v>
      </c>
      <c r="C72" s="110" t="s">
        <v>60</v>
      </c>
      <c r="D72" s="109">
        <v>5</v>
      </c>
      <c r="E72" s="112">
        <v>39.042392999999997</v>
      </c>
      <c r="F72" s="112">
        <v>-79.285391000000004</v>
      </c>
      <c r="G72" s="113">
        <v>648387</v>
      </c>
      <c r="H72" s="113">
        <v>4322879.7</v>
      </c>
      <c r="I72" s="109">
        <v>1982</v>
      </c>
      <c r="J72" s="109">
        <v>3002</v>
      </c>
      <c r="K72" s="72"/>
      <c r="L72" s="6"/>
      <c r="M72" s="7"/>
      <c r="N72" s="8"/>
      <c r="O72" s="72"/>
      <c r="P72" s="8"/>
      <c r="Q72" s="72"/>
      <c r="R72" s="8"/>
      <c r="S72" s="72"/>
      <c r="T72" s="7"/>
      <c r="U72" s="8"/>
      <c r="V72" s="17">
        <v>7912</v>
      </c>
      <c r="W72" s="17">
        <v>7944</v>
      </c>
      <c r="X72" s="17">
        <v>8021</v>
      </c>
      <c r="Y72" s="17">
        <v>8093</v>
      </c>
      <c r="Z72" s="72">
        <v>8152</v>
      </c>
      <c r="AA72" s="9">
        <v>8152</v>
      </c>
      <c r="AB72" s="50" t="str">
        <f t="shared" si="72"/>
        <v/>
      </c>
      <c r="AC72" s="17" t="str">
        <f t="shared" si="73"/>
        <v/>
      </c>
      <c r="AD72" s="17" t="str">
        <f t="shared" si="74"/>
        <v/>
      </c>
      <c r="AE72" s="17" t="str">
        <f t="shared" si="75"/>
        <v/>
      </c>
      <c r="AF72" s="17" t="str">
        <f t="shared" si="76"/>
        <v/>
      </c>
      <c r="AG72" s="17" t="str">
        <f t="shared" si="77"/>
        <v/>
      </c>
      <c r="AH72" s="17" t="str">
        <f t="shared" si="78"/>
        <v/>
      </c>
      <c r="AI72" s="17" t="str">
        <f t="shared" si="79"/>
        <v/>
      </c>
      <c r="AJ72" s="17" t="str">
        <f t="shared" si="80"/>
        <v/>
      </c>
      <c r="AK72" s="17" t="str">
        <f t="shared" si="81"/>
        <v/>
      </c>
      <c r="AL72" s="17">
        <f t="shared" si="57"/>
        <v>-4910</v>
      </c>
      <c r="AM72" s="17">
        <f t="shared" si="58"/>
        <v>-4942</v>
      </c>
      <c r="AN72" s="17">
        <f t="shared" si="59"/>
        <v>-5019</v>
      </c>
      <c r="AO72" s="17">
        <f t="shared" si="60"/>
        <v>-5091</v>
      </c>
      <c r="AP72" s="109">
        <f t="shared" si="61"/>
        <v>-5150</v>
      </c>
      <c r="AQ72" s="47">
        <f t="shared" si="62"/>
        <v>-5150</v>
      </c>
      <c r="AR72" s="6" t="str">
        <f t="shared" si="36"/>
        <v/>
      </c>
      <c r="AS72" s="7" t="str">
        <f t="shared" si="37"/>
        <v/>
      </c>
      <c r="AT72" s="8" t="str">
        <f t="shared" si="38"/>
        <v/>
      </c>
      <c r="AU72" s="72" t="str">
        <f t="shared" si="39"/>
        <v/>
      </c>
      <c r="AV72" s="8" t="str">
        <f t="shared" si="40"/>
        <v/>
      </c>
      <c r="AW72" s="72" t="str">
        <f t="shared" si="53"/>
        <v/>
      </c>
      <c r="AX72" s="8" t="str">
        <f t="shared" si="54"/>
        <v/>
      </c>
      <c r="AY72" s="72" t="str">
        <f t="shared" si="55"/>
        <v/>
      </c>
      <c r="AZ72" s="7" t="str">
        <f t="shared" si="56"/>
        <v/>
      </c>
      <c r="BA72" s="50" t="str">
        <f t="shared" si="63"/>
        <v/>
      </c>
      <c r="BB72" s="17" t="str">
        <f t="shared" si="64"/>
        <v/>
      </c>
      <c r="BC72" s="109">
        <f t="shared" si="65"/>
        <v>240</v>
      </c>
      <c r="BD72" s="17">
        <f t="shared" si="82"/>
        <v>168</v>
      </c>
      <c r="BE72" s="17">
        <f t="shared" si="66"/>
        <v>109</v>
      </c>
      <c r="BF72" s="17">
        <f t="shared" si="67"/>
        <v>32</v>
      </c>
      <c r="BG72" s="17">
        <f t="shared" si="68"/>
        <v>77</v>
      </c>
      <c r="BH72" s="17">
        <f t="shared" si="69"/>
        <v>72</v>
      </c>
      <c r="BI72" s="17">
        <f t="shared" si="70"/>
        <v>59</v>
      </c>
      <c r="BJ72" s="72">
        <f t="shared" si="71"/>
        <v>0</v>
      </c>
      <c r="BL72" s="175">
        <v>8152</v>
      </c>
      <c r="BM72" s="164"/>
      <c r="BN72" s="176"/>
      <c r="BP72" s="183" t="s">
        <v>264</v>
      </c>
    </row>
    <row r="73" spans="1:68" ht="14.25" customHeight="1" x14ac:dyDescent="0.25">
      <c r="A73" s="76">
        <v>4702300008</v>
      </c>
      <c r="B73" s="81">
        <v>23</v>
      </c>
      <c r="C73" s="98" t="s">
        <v>60</v>
      </c>
      <c r="D73" s="107">
        <v>8</v>
      </c>
      <c r="E73" s="30">
        <v>39.127732000000002</v>
      </c>
      <c r="F73" s="30">
        <v>-79.246295000000003</v>
      </c>
      <c r="G73" s="57">
        <v>651587.80000000005</v>
      </c>
      <c r="H73" s="57">
        <v>4332415.5999999996</v>
      </c>
      <c r="I73" s="107">
        <v>1984</v>
      </c>
      <c r="J73" s="107">
        <v>2622</v>
      </c>
      <c r="K73" s="78"/>
      <c r="L73" s="75"/>
      <c r="M73" s="76"/>
      <c r="N73" s="77"/>
      <c r="O73" s="78"/>
      <c r="P73" s="77"/>
      <c r="Q73" s="78"/>
      <c r="R73" s="77"/>
      <c r="S73" s="137">
        <v>7210</v>
      </c>
      <c r="T73" s="76">
        <v>7285</v>
      </c>
      <c r="U73" s="77">
        <v>7292</v>
      </c>
      <c r="V73" s="65">
        <v>7631</v>
      </c>
      <c r="W73" s="65">
        <v>7691</v>
      </c>
      <c r="X73" s="65">
        <v>7760</v>
      </c>
      <c r="Y73" s="65">
        <v>7830</v>
      </c>
      <c r="Z73" s="78">
        <v>7891</v>
      </c>
      <c r="AA73" s="79">
        <v>7891</v>
      </c>
      <c r="AB73" s="41" t="str">
        <f t="shared" si="72"/>
        <v/>
      </c>
      <c r="AC73" s="65" t="str">
        <f t="shared" si="73"/>
        <v/>
      </c>
      <c r="AD73" s="65" t="str">
        <f t="shared" si="74"/>
        <v/>
      </c>
      <c r="AE73" s="65" t="str">
        <f t="shared" si="75"/>
        <v/>
      </c>
      <c r="AF73" s="65" t="str">
        <f t="shared" si="76"/>
        <v/>
      </c>
      <c r="AG73" s="65" t="str">
        <f t="shared" si="77"/>
        <v/>
      </c>
      <c r="AH73" s="65" t="str">
        <f t="shared" si="78"/>
        <v/>
      </c>
      <c r="AI73" s="138">
        <f t="shared" si="79"/>
        <v>-4588</v>
      </c>
      <c r="AJ73" s="65">
        <f t="shared" si="80"/>
        <v>-4663</v>
      </c>
      <c r="AK73" s="65">
        <f t="shared" si="81"/>
        <v>-4670</v>
      </c>
      <c r="AL73" s="65">
        <f t="shared" si="57"/>
        <v>-5009</v>
      </c>
      <c r="AM73" s="65">
        <f t="shared" si="58"/>
        <v>-5069</v>
      </c>
      <c r="AN73" s="65">
        <f t="shared" si="59"/>
        <v>-5138</v>
      </c>
      <c r="AO73" s="65">
        <f t="shared" si="60"/>
        <v>-5208</v>
      </c>
      <c r="AP73" s="107">
        <f t="shared" si="61"/>
        <v>-5269</v>
      </c>
      <c r="AQ73" s="74">
        <f t="shared" si="62"/>
        <v>-5269</v>
      </c>
      <c r="AR73" s="75" t="str">
        <f t="shared" si="36"/>
        <v/>
      </c>
      <c r="AS73" s="76" t="str">
        <f t="shared" si="37"/>
        <v/>
      </c>
      <c r="AT73" s="77" t="str">
        <f t="shared" si="38"/>
        <v/>
      </c>
      <c r="AU73" s="78" t="str">
        <f t="shared" si="39"/>
        <v/>
      </c>
      <c r="AV73" s="77" t="str">
        <f t="shared" si="40"/>
        <v/>
      </c>
      <c r="AW73" s="78" t="str">
        <f t="shared" si="53"/>
        <v/>
      </c>
      <c r="AX73" s="77" t="str">
        <f t="shared" si="54"/>
        <v/>
      </c>
      <c r="AY73" s="137">
        <f t="shared" si="55"/>
        <v>75</v>
      </c>
      <c r="AZ73" s="76">
        <f t="shared" si="56"/>
        <v>7</v>
      </c>
      <c r="BA73" s="41">
        <f t="shared" si="63"/>
        <v>599</v>
      </c>
      <c r="BB73" s="65">
        <f t="shared" si="64"/>
        <v>339</v>
      </c>
      <c r="BC73" s="107">
        <f t="shared" si="65"/>
        <v>260</v>
      </c>
      <c r="BD73" s="65">
        <f t="shared" si="82"/>
        <v>190</v>
      </c>
      <c r="BE73" s="65">
        <f t="shared" si="66"/>
        <v>129</v>
      </c>
      <c r="BF73" s="65">
        <f t="shared" si="67"/>
        <v>60</v>
      </c>
      <c r="BG73" s="65">
        <f t="shared" si="68"/>
        <v>69</v>
      </c>
      <c r="BH73" s="65">
        <f t="shared" si="69"/>
        <v>70</v>
      </c>
      <c r="BI73" s="65">
        <f t="shared" si="70"/>
        <v>61</v>
      </c>
      <c r="BJ73" s="78">
        <f t="shared" si="71"/>
        <v>0</v>
      </c>
      <c r="BL73" s="172">
        <v>7891</v>
      </c>
      <c r="BM73" s="163"/>
      <c r="BN73" s="151"/>
      <c r="BP73" s="183" t="s">
        <v>264</v>
      </c>
    </row>
    <row r="74" spans="1:68" ht="14.25" customHeight="1" x14ac:dyDescent="0.25">
      <c r="A74" s="76">
        <v>4702300019</v>
      </c>
      <c r="B74" s="81">
        <v>23</v>
      </c>
      <c r="C74" s="98" t="s">
        <v>60</v>
      </c>
      <c r="D74" s="107">
        <v>19</v>
      </c>
      <c r="E74" s="30">
        <v>39.261302000000001</v>
      </c>
      <c r="F74" s="30">
        <v>-79.171779999999998</v>
      </c>
      <c r="G74" s="57">
        <v>657730.19999999995</v>
      </c>
      <c r="H74" s="57">
        <v>4347367.0999999996</v>
      </c>
      <c r="I74" s="107">
        <v>1987</v>
      </c>
      <c r="J74" s="107">
        <v>3158</v>
      </c>
      <c r="K74" s="78"/>
      <c r="L74" s="75"/>
      <c r="M74" s="76"/>
      <c r="N74" s="77"/>
      <c r="O74" s="78"/>
      <c r="P74" s="77"/>
      <c r="Q74" s="78"/>
      <c r="R74" s="77"/>
      <c r="S74" s="78"/>
      <c r="T74" s="76"/>
      <c r="U74" s="77"/>
      <c r="V74" s="65">
        <v>9354</v>
      </c>
      <c r="W74" s="65">
        <v>9418</v>
      </c>
      <c r="X74" s="65">
        <v>9503</v>
      </c>
      <c r="Y74" s="65">
        <v>9556</v>
      </c>
      <c r="Z74" s="78">
        <v>9625</v>
      </c>
      <c r="AA74" s="79">
        <v>9625</v>
      </c>
      <c r="AB74" s="41" t="str">
        <f t="shared" si="72"/>
        <v/>
      </c>
      <c r="AC74" s="65" t="str">
        <f t="shared" si="73"/>
        <v/>
      </c>
      <c r="AD74" s="65" t="str">
        <f t="shared" si="74"/>
        <v/>
      </c>
      <c r="AE74" s="65" t="str">
        <f t="shared" si="75"/>
        <v/>
      </c>
      <c r="AF74" s="65" t="str">
        <f t="shared" si="76"/>
        <v/>
      </c>
      <c r="AG74" s="65" t="str">
        <f t="shared" si="77"/>
        <v/>
      </c>
      <c r="AH74" s="65" t="str">
        <f t="shared" si="78"/>
        <v/>
      </c>
      <c r="AI74" s="65" t="str">
        <f t="shared" si="79"/>
        <v/>
      </c>
      <c r="AJ74" s="65" t="str">
        <f t="shared" si="80"/>
        <v/>
      </c>
      <c r="AK74" s="65" t="str">
        <f t="shared" si="81"/>
        <v/>
      </c>
      <c r="AL74" s="65">
        <f t="shared" si="57"/>
        <v>-6196</v>
      </c>
      <c r="AM74" s="65">
        <f t="shared" si="58"/>
        <v>-6260</v>
      </c>
      <c r="AN74" s="65">
        <f t="shared" si="59"/>
        <v>-6345</v>
      </c>
      <c r="AO74" s="65">
        <f t="shared" si="60"/>
        <v>-6398</v>
      </c>
      <c r="AP74" s="107">
        <f t="shared" si="61"/>
        <v>-6467</v>
      </c>
      <c r="AQ74" s="74">
        <f t="shared" si="62"/>
        <v>-6467</v>
      </c>
      <c r="AR74" s="75" t="str">
        <f t="shared" si="36"/>
        <v/>
      </c>
      <c r="AS74" s="76" t="str">
        <f t="shared" si="37"/>
        <v/>
      </c>
      <c r="AT74" s="77" t="str">
        <f t="shared" si="38"/>
        <v/>
      </c>
      <c r="AU74" s="78" t="str">
        <f t="shared" si="39"/>
        <v/>
      </c>
      <c r="AV74" s="77" t="str">
        <f t="shared" si="40"/>
        <v/>
      </c>
      <c r="AW74" s="78" t="str">
        <f t="shared" si="53"/>
        <v/>
      </c>
      <c r="AX74" s="77" t="str">
        <f t="shared" si="54"/>
        <v/>
      </c>
      <c r="AY74" s="78" t="str">
        <f t="shared" si="55"/>
        <v/>
      </c>
      <c r="AZ74" s="76" t="str">
        <f t="shared" si="56"/>
        <v/>
      </c>
      <c r="BA74" s="41" t="str">
        <f t="shared" si="63"/>
        <v/>
      </c>
      <c r="BB74" s="65" t="str">
        <f t="shared" si="64"/>
        <v/>
      </c>
      <c r="BC74" s="107">
        <f t="shared" si="65"/>
        <v>271</v>
      </c>
      <c r="BD74" s="65">
        <f t="shared" si="82"/>
        <v>218</v>
      </c>
      <c r="BE74" s="65">
        <f t="shared" si="66"/>
        <v>149</v>
      </c>
      <c r="BF74" s="65">
        <f t="shared" si="67"/>
        <v>64</v>
      </c>
      <c r="BG74" s="65">
        <f t="shared" si="68"/>
        <v>85</v>
      </c>
      <c r="BH74" s="65">
        <f t="shared" si="69"/>
        <v>53</v>
      </c>
      <c r="BI74" s="65">
        <f t="shared" si="70"/>
        <v>69</v>
      </c>
      <c r="BJ74" s="78">
        <f t="shared" si="71"/>
        <v>0</v>
      </c>
      <c r="BL74" s="172">
        <v>9625</v>
      </c>
      <c r="BM74" s="163"/>
      <c r="BN74" s="151"/>
      <c r="BP74" s="183" t="s">
        <v>264</v>
      </c>
    </row>
    <row r="75" spans="1:68" ht="14.25" customHeight="1" thickBot="1" x14ac:dyDescent="0.3">
      <c r="A75" s="88">
        <v>4702300035</v>
      </c>
      <c r="B75" s="24">
        <v>23</v>
      </c>
      <c r="C75" s="97" t="s">
        <v>60</v>
      </c>
      <c r="D75" s="108">
        <v>35</v>
      </c>
      <c r="E75" s="94">
        <v>39.206212999999998</v>
      </c>
      <c r="F75" s="94">
        <v>-79.234823000000006</v>
      </c>
      <c r="G75" s="95">
        <v>652410</v>
      </c>
      <c r="H75" s="95">
        <v>4341145</v>
      </c>
      <c r="I75" s="108">
        <v>2012</v>
      </c>
      <c r="J75" s="108">
        <v>3230</v>
      </c>
      <c r="K75" s="90"/>
      <c r="L75" s="87"/>
      <c r="M75" s="88"/>
      <c r="N75" s="89"/>
      <c r="O75" s="90"/>
      <c r="P75" s="89"/>
      <c r="Q75" s="90"/>
      <c r="R75" s="89"/>
      <c r="S75" s="90"/>
      <c r="T75" s="88"/>
      <c r="U75" s="89"/>
      <c r="V75" s="85">
        <v>9690</v>
      </c>
      <c r="W75" s="85">
        <v>9763</v>
      </c>
      <c r="X75" s="85">
        <v>9842</v>
      </c>
      <c r="Y75" s="85">
        <v>9895</v>
      </c>
      <c r="Z75" s="90">
        <v>9963</v>
      </c>
      <c r="AA75" s="91">
        <v>9963</v>
      </c>
      <c r="AB75" s="56" t="str">
        <f t="shared" si="72"/>
        <v/>
      </c>
      <c r="AC75" s="85" t="str">
        <f t="shared" si="73"/>
        <v/>
      </c>
      <c r="AD75" s="85" t="str">
        <f t="shared" si="74"/>
        <v/>
      </c>
      <c r="AE75" s="85" t="str">
        <f t="shared" si="75"/>
        <v/>
      </c>
      <c r="AF75" s="85" t="str">
        <f t="shared" si="76"/>
        <v/>
      </c>
      <c r="AG75" s="85" t="str">
        <f t="shared" si="77"/>
        <v/>
      </c>
      <c r="AH75" s="85" t="str">
        <f t="shared" si="78"/>
        <v/>
      </c>
      <c r="AI75" s="85" t="str">
        <f t="shared" si="79"/>
        <v/>
      </c>
      <c r="AJ75" s="85" t="str">
        <f t="shared" si="80"/>
        <v/>
      </c>
      <c r="AK75" s="85" t="str">
        <f t="shared" si="81"/>
        <v/>
      </c>
      <c r="AL75" s="85">
        <f t="shared" si="57"/>
        <v>-6460</v>
      </c>
      <c r="AM75" s="85">
        <f t="shared" si="58"/>
        <v>-6533</v>
      </c>
      <c r="AN75" s="85">
        <f t="shared" si="59"/>
        <v>-6612</v>
      </c>
      <c r="AO75" s="85">
        <f t="shared" si="60"/>
        <v>-6665</v>
      </c>
      <c r="AP75" s="108">
        <f t="shared" si="61"/>
        <v>-6733</v>
      </c>
      <c r="AQ75" s="86">
        <f t="shared" si="62"/>
        <v>-6733</v>
      </c>
      <c r="AR75" s="87" t="str">
        <f t="shared" si="36"/>
        <v/>
      </c>
      <c r="AS75" s="88" t="str">
        <f t="shared" si="37"/>
        <v/>
      </c>
      <c r="AT75" s="89" t="str">
        <f t="shared" si="38"/>
        <v/>
      </c>
      <c r="AU75" s="90" t="str">
        <f t="shared" si="39"/>
        <v/>
      </c>
      <c r="AV75" s="89" t="str">
        <f t="shared" si="40"/>
        <v/>
      </c>
      <c r="AW75" s="90" t="str">
        <f t="shared" si="53"/>
        <v/>
      </c>
      <c r="AX75" s="89" t="str">
        <f t="shared" si="54"/>
        <v/>
      </c>
      <c r="AY75" s="90" t="str">
        <f t="shared" si="55"/>
        <v/>
      </c>
      <c r="AZ75" s="88" t="str">
        <f t="shared" si="56"/>
        <v/>
      </c>
      <c r="BA75" s="56" t="str">
        <f t="shared" si="63"/>
        <v/>
      </c>
      <c r="BB75" s="85" t="str">
        <f t="shared" si="64"/>
        <v/>
      </c>
      <c r="BC75" s="108">
        <f t="shared" si="65"/>
        <v>273</v>
      </c>
      <c r="BD75" s="85">
        <f t="shared" si="82"/>
        <v>220</v>
      </c>
      <c r="BE75" s="85">
        <f t="shared" si="66"/>
        <v>152</v>
      </c>
      <c r="BF75" s="85">
        <f t="shared" si="67"/>
        <v>73</v>
      </c>
      <c r="BG75" s="85">
        <f t="shared" si="68"/>
        <v>79</v>
      </c>
      <c r="BH75" s="85">
        <f t="shared" si="69"/>
        <v>53</v>
      </c>
      <c r="BI75" s="85">
        <f t="shared" si="70"/>
        <v>68</v>
      </c>
      <c r="BJ75" s="90">
        <f t="shared" si="71"/>
        <v>0</v>
      </c>
      <c r="BL75" s="177">
        <v>9963</v>
      </c>
      <c r="BM75" s="174"/>
      <c r="BN75" s="178"/>
      <c r="BP75" s="183" t="s">
        <v>264</v>
      </c>
    </row>
    <row r="76" spans="1:68" ht="14.25" customHeight="1" x14ac:dyDescent="0.25">
      <c r="A76" s="7">
        <v>4702500012</v>
      </c>
      <c r="B76" s="161">
        <v>25</v>
      </c>
      <c r="C76" s="110" t="s">
        <v>61</v>
      </c>
      <c r="D76" s="109">
        <v>12</v>
      </c>
      <c r="E76" s="112">
        <v>38.112198999999997</v>
      </c>
      <c r="F76" s="112">
        <v>-80.470979</v>
      </c>
      <c r="G76" s="113">
        <v>546376</v>
      </c>
      <c r="H76" s="113">
        <v>4218396</v>
      </c>
      <c r="I76" s="109">
        <v>1960</v>
      </c>
      <c r="J76" s="109">
        <v>3693</v>
      </c>
      <c r="K76" s="72"/>
      <c r="L76" s="68"/>
      <c r="M76" s="69"/>
      <c r="N76" s="70"/>
      <c r="O76" s="71"/>
      <c r="P76" s="70"/>
      <c r="Q76" s="153">
        <v>7527</v>
      </c>
      <c r="R76" s="70">
        <v>7542</v>
      </c>
      <c r="S76" s="71">
        <v>7725</v>
      </c>
      <c r="T76" s="69">
        <v>7748</v>
      </c>
      <c r="U76" s="70">
        <v>7748</v>
      </c>
      <c r="V76" s="154">
        <v>7776</v>
      </c>
      <c r="W76" s="154">
        <v>7789</v>
      </c>
      <c r="X76" s="154">
        <v>7802</v>
      </c>
      <c r="Y76" s="154">
        <v>7802</v>
      </c>
      <c r="Z76" s="71">
        <v>7820</v>
      </c>
      <c r="AA76" s="73">
        <v>7830</v>
      </c>
      <c r="AB76" s="53" t="str">
        <f t="shared" si="72"/>
        <v/>
      </c>
      <c r="AC76" s="66" t="str">
        <f t="shared" si="73"/>
        <v/>
      </c>
      <c r="AD76" s="66" t="str">
        <f t="shared" si="74"/>
        <v/>
      </c>
      <c r="AE76" s="66" t="str">
        <f t="shared" si="75"/>
        <v/>
      </c>
      <c r="AF76" s="66" t="str">
        <f t="shared" si="76"/>
        <v/>
      </c>
      <c r="AG76" s="154">
        <f t="shared" si="77"/>
        <v>-3834</v>
      </c>
      <c r="AH76" s="66">
        <f t="shared" si="78"/>
        <v>-3849</v>
      </c>
      <c r="AI76" s="66">
        <f t="shared" si="79"/>
        <v>-4032</v>
      </c>
      <c r="AJ76" s="66">
        <f t="shared" si="80"/>
        <v>-4055</v>
      </c>
      <c r="AK76" s="66">
        <f t="shared" si="81"/>
        <v>-4055</v>
      </c>
      <c r="AL76" s="154">
        <f t="shared" si="57"/>
        <v>-4083</v>
      </c>
      <c r="AM76" s="154">
        <f t="shared" si="58"/>
        <v>-4096</v>
      </c>
      <c r="AN76" s="154">
        <f t="shared" si="59"/>
        <v>-4109</v>
      </c>
      <c r="AO76" s="154">
        <f t="shared" si="60"/>
        <v>-4109</v>
      </c>
      <c r="AP76" s="104">
        <f t="shared" si="61"/>
        <v>-4127</v>
      </c>
      <c r="AQ76" s="67">
        <f t="shared" si="62"/>
        <v>-4137</v>
      </c>
      <c r="AR76" s="68" t="str">
        <f t="shared" si="36"/>
        <v/>
      </c>
      <c r="AS76" s="69" t="str">
        <f t="shared" si="37"/>
        <v/>
      </c>
      <c r="AT76" s="70" t="str">
        <f t="shared" si="38"/>
        <v/>
      </c>
      <c r="AU76" s="71" t="str">
        <f t="shared" si="39"/>
        <v/>
      </c>
      <c r="AV76" s="70" t="str">
        <f t="shared" si="40"/>
        <v/>
      </c>
      <c r="AW76" s="153">
        <f t="shared" si="53"/>
        <v>15</v>
      </c>
      <c r="AX76" s="70">
        <f t="shared" si="54"/>
        <v>183</v>
      </c>
      <c r="AY76" s="71">
        <f t="shared" si="55"/>
        <v>23</v>
      </c>
      <c r="AZ76" s="69">
        <f t="shared" si="56"/>
        <v>0</v>
      </c>
      <c r="BA76" s="53">
        <f t="shared" si="63"/>
        <v>82</v>
      </c>
      <c r="BB76" s="66">
        <f t="shared" si="64"/>
        <v>28</v>
      </c>
      <c r="BC76" s="104">
        <f t="shared" si="65"/>
        <v>54</v>
      </c>
      <c r="BD76" s="66">
        <f t="shared" si="82"/>
        <v>44</v>
      </c>
      <c r="BE76" s="154">
        <f t="shared" si="66"/>
        <v>26</v>
      </c>
      <c r="BF76" s="154">
        <f t="shared" si="67"/>
        <v>13</v>
      </c>
      <c r="BG76" s="154">
        <f t="shared" si="68"/>
        <v>13</v>
      </c>
      <c r="BH76" s="154">
        <f t="shared" si="69"/>
        <v>0</v>
      </c>
      <c r="BI76" s="154">
        <f t="shared" si="70"/>
        <v>18</v>
      </c>
      <c r="BJ76" s="71">
        <f t="shared" si="71"/>
        <v>10</v>
      </c>
      <c r="BL76" s="171"/>
      <c r="BM76" s="159"/>
      <c r="BN76" s="150"/>
    </row>
    <row r="77" spans="1:68" ht="14.25" customHeight="1" x14ac:dyDescent="0.25">
      <c r="A77" s="76">
        <v>4702500013</v>
      </c>
      <c r="B77" s="81">
        <v>25</v>
      </c>
      <c r="C77" s="98" t="s">
        <v>61</v>
      </c>
      <c r="D77" s="107">
        <v>13</v>
      </c>
      <c r="E77" s="30">
        <v>37.694522999999997</v>
      </c>
      <c r="F77" s="30">
        <v>-80.324674999999999</v>
      </c>
      <c r="G77" s="57">
        <v>559537.19999999995</v>
      </c>
      <c r="H77" s="57">
        <v>4172137.1</v>
      </c>
      <c r="I77" s="107">
        <v>1960</v>
      </c>
      <c r="J77" s="107">
        <v>2854</v>
      </c>
      <c r="K77" s="78"/>
      <c r="L77" s="75"/>
      <c r="M77" s="76"/>
      <c r="N77" s="77"/>
      <c r="O77" s="78"/>
      <c r="P77" s="77"/>
      <c r="Q77" s="137"/>
      <c r="R77" s="77"/>
      <c r="S77" s="137">
        <v>4562</v>
      </c>
      <c r="T77" s="76">
        <v>4581</v>
      </c>
      <c r="U77" s="77">
        <v>4581</v>
      </c>
      <c r="V77" s="138">
        <v>4624</v>
      </c>
      <c r="W77" s="138">
        <v>4635</v>
      </c>
      <c r="X77" s="138">
        <v>4645</v>
      </c>
      <c r="Y77" s="138">
        <v>4645</v>
      </c>
      <c r="Z77" s="78">
        <v>4650</v>
      </c>
      <c r="AA77" s="79">
        <v>4650</v>
      </c>
      <c r="AB77" s="41" t="str">
        <f t="shared" si="72"/>
        <v/>
      </c>
      <c r="AC77" s="65" t="str">
        <f t="shared" si="73"/>
        <v/>
      </c>
      <c r="AD77" s="65" t="str">
        <f t="shared" si="74"/>
        <v/>
      </c>
      <c r="AE77" s="65" t="str">
        <f t="shared" si="75"/>
        <v/>
      </c>
      <c r="AF77" s="65" t="str">
        <f t="shared" si="76"/>
        <v/>
      </c>
      <c r="AG77" s="138" t="str">
        <f t="shared" si="77"/>
        <v/>
      </c>
      <c r="AH77" s="65" t="str">
        <f t="shared" si="78"/>
        <v/>
      </c>
      <c r="AI77" s="138">
        <f t="shared" si="79"/>
        <v>-1708</v>
      </c>
      <c r="AJ77" s="65">
        <f t="shared" si="80"/>
        <v>-1727</v>
      </c>
      <c r="AK77" s="65">
        <f t="shared" si="81"/>
        <v>-1727</v>
      </c>
      <c r="AL77" s="138">
        <f t="shared" si="57"/>
        <v>-1770</v>
      </c>
      <c r="AM77" s="138">
        <f t="shared" si="58"/>
        <v>-1781</v>
      </c>
      <c r="AN77" s="138">
        <f t="shared" si="59"/>
        <v>-1791</v>
      </c>
      <c r="AO77" s="138">
        <f t="shared" si="60"/>
        <v>-1791</v>
      </c>
      <c r="AP77" s="107">
        <f t="shared" si="61"/>
        <v>-1796</v>
      </c>
      <c r="AQ77" s="74">
        <f t="shared" si="62"/>
        <v>-1796</v>
      </c>
      <c r="AR77" s="75" t="str">
        <f t="shared" si="36"/>
        <v/>
      </c>
      <c r="AS77" s="76" t="str">
        <f t="shared" si="37"/>
        <v/>
      </c>
      <c r="AT77" s="77" t="str">
        <f t="shared" si="38"/>
        <v/>
      </c>
      <c r="AU77" s="78" t="str">
        <f t="shared" si="39"/>
        <v/>
      </c>
      <c r="AV77" s="77" t="str">
        <f t="shared" si="40"/>
        <v/>
      </c>
      <c r="AW77" s="137" t="str">
        <f t="shared" si="53"/>
        <v/>
      </c>
      <c r="AX77" s="77" t="str">
        <f t="shared" si="54"/>
        <v/>
      </c>
      <c r="AY77" s="137">
        <f t="shared" si="55"/>
        <v>19</v>
      </c>
      <c r="AZ77" s="76">
        <f t="shared" si="56"/>
        <v>0</v>
      </c>
      <c r="BA77" s="41">
        <f t="shared" si="63"/>
        <v>69</v>
      </c>
      <c r="BB77" s="65">
        <f t="shared" si="64"/>
        <v>43</v>
      </c>
      <c r="BC77" s="107">
        <f t="shared" si="65"/>
        <v>26</v>
      </c>
      <c r="BD77" s="65">
        <f t="shared" si="82"/>
        <v>26</v>
      </c>
      <c r="BE77" s="138">
        <f t="shared" si="66"/>
        <v>21</v>
      </c>
      <c r="BF77" s="138">
        <f t="shared" si="67"/>
        <v>11</v>
      </c>
      <c r="BG77" s="138">
        <f t="shared" si="68"/>
        <v>10</v>
      </c>
      <c r="BH77" s="138">
        <f t="shared" si="69"/>
        <v>0</v>
      </c>
      <c r="BI77" s="138">
        <f t="shared" si="70"/>
        <v>5</v>
      </c>
      <c r="BJ77" s="78">
        <f t="shared" si="71"/>
        <v>0</v>
      </c>
      <c r="BL77" s="172">
        <v>4650</v>
      </c>
      <c r="BM77" s="163">
        <v>4708</v>
      </c>
      <c r="BN77" s="151">
        <f>BM77-BL77</f>
        <v>58</v>
      </c>
      <c r="BP77" s="183" t="s">
        <v>265</v>
      </c>
    </row>
    <row r="78" spans="1:68" ht="14.25" customHeight="1" x14ac:dyDescent="0.25">
      <c r="A78" s="76">
        <v>4702500014</v>
      </c>
      <c r="B78" s="81">
        <v>25</v>
      </c>
      <c r="C78" s="98" t="s">
        <v>61</v>
      </c>
      <c r="D78" s="107">
        <v>14</v>
      </c>
      <c r="E78" s="30">
        <v>37.759858000000001</v>
      </c>
      <c r="F78" s="30">
        <v>-80.520824000000005</v>
      </c>
      <c r="G78" s="57">
        <v>542207.30000000005</v>
      </c>
      <c r="H78" s="57">
        <v>4179279.3</v>
      </c>
      <c r="I78" s="107">
        <v>1963</v>
      </c>
      <c r="J78" s="107">
        <v>2087</v>
      </c>
      <c r="K78" s="78"/>
      <c r="L78" s="75"/>
      <c r="M78" s="76"/>
      <c r="N78" s="77"/>
      <c r="O78" s="78"/>
      <c r="P78" s="77"/>
      <c r="Q78" s="137"/>
      <c r="R78" s="77"/>
      <c r="S78" s="137">
        <v>6474</v>
      </c>
      <c r="T78" s="76">
        <v>6485</v>
      </c>
      <c r="U78" s="77">
        <v>6485</v>
      </c>
      <c r="V78" s="138">
        <v>6550</v>
      </c>
      <c r="W78" s="138">
        <v>6562</v>
      </c>
      <c r="X78" s="138">
        <v>6572</v>
      </c>
      <c r="Y78" s="138">
        <v>6572</v>
      </c>
      <c r="Z78" s="78">
        <v>6588</v>
      </c>
      <c r="AA78" s="79">
        <v>6588</v>
      </c>
      <c r="AB78" s="41" t="str">
        <f t="shared" si="72"/>
        <v/>
      </c>
      <c r="AC78" s="65" t="str">
        <f t="shared" si="73"/>
        <v/>
      </c>
      <c r="AD78" s="65" t="str">
        <f t="shared" si="74"/>
        <v/>
      </c>
      <c r="AE78" s="65" t="str">
        <f t="shared" si="75"/>
        <v/>
      </c>
      <c r="AF78" s="65" t="str">
        <f t="shared" si="76"/>
        <v/>
      </c>
      <c r="AG78" s="138" t="str">
        <f t="shared" si="77"/>
        <v/>
      </c>
      <c r="AH78" s="65" t="str">
        <f t="shared" si="78"/>
        <v/>
      </c>
      <c r="AI78" s="138">
        <f t="shared" si="79"/>
        <v>-4387</v>
      </c>
      <c r="AJ78" s="65">
        <f t="shared" si="80"/>
        <v>-4398</v>
      </c>
      <c r="AK78" s="65">
        <f t="shared" si="81"/>
        <v>-4398</v>
      </c>
      <c r="AL78" s="138">
        <f t="shared" si="57"/>
        <v>-4463</v>
      </c>
      <c r="AM78" s="138">
        <f t="shared" si="58"/>
        <v>-4475</v>
      </c>
      <c r="AN78" s="138">
        <f t="shared" si="59"/>
        <v>-4485</v>
      </c>
      <c r="AO78" s="138">
        <f t="shared" si="60"/>
        <v>-4485</v>
      </c>
      <c r="AP78" s="107">
        <f t="shared" si="61"/>
        <v>-4501</v>
      </c>
      <c r="AQ78" s="74">
        <f t="shared" si="62"/>
        <v>-4501</v>
      </c>
      <c r="AR78" s="75" t="str">
        <f t="shared" si="36"/>
        <v/>
      </c>
      <c r="AS78" s="76" t="str">
        <f t="shared" si="37"/>
        <v/>
      </c>
      <c r="AT78" s="77" t="str">
        <f t="shared" si="38"/>
        <v/>
      </c>
      <c r="AU78" s="78" t="str">
        <f t="shared" si="39"/>
        <v/>
      </c>
      <c r="AV78" s="77" t="str">
        <f t="shared" si="40"/>
        <v/>
      </c>
      <c r="AW78" s="137" t="str">
        <f t="shared" si="53"/>
        <v/>
      </c>
      <c r="AX78" s="77" t="str">
        <f t="shared" si="54"/>
        <v/>
      </c>
      <c r="AY78" s="137">
        <f t="shared" si="55"/>
        <v>11</v>
      </c>
      <c r="AZ78" s="76">
        <f t="shared" si="56"/>
        <v>0</v>
      </c>
      <c r="BA78" s="41">
        <f t="shared" si="63"/>
        <v>103</v>
      </c>
      <c r="BB78" s="65">
        <f t="shared" si="64"/>
        <v>65</v>
      </c>
      <c r="BC78" s="107">
        <f t="shared" si="65"/>
        <v>38</v>
      </c>
      <c r="BD78" s="65">
        <f t="shared" si="82"/>
        <v>38</v>
      </c>
      <c r="BE78" s="138">
        <f t="shared" si="66"/>
        <v>22</v>
      </c>
      <c r="BF78" s="138">
        <f t="shared" si="67"/>
        <v>12</v>
      </c>
      <c r="BG78" s="138">
        <f t="shared" si="68"/>
        <v>10</v>
      </c>
      <c r="BH78" s="138">
        <f t="shared" si="69"/>
        <v>0</v>
      </c>
      <c r="BI78" s="138">
        <f t="shared" si="70"/>
        <v>16</v>
      </c>
      <c r="BJ78" s="78">
        <f t="shared" si="71"/>
        <v>0</v>
      </c>
      <c r="BL78" s="172"/>
      <c r="BM78" s="163"/>
      <c r="BN78" s="151"/>
    </row>
    <row r="79" spans="1:68" ht="14.25" customHeight="1" x14ac:dyDescent="0.25">
      <c r="A79" s="76">
        <v>4702500015</v>
      </c>
      <c r="B79" s="81">
        <v>25</v>
      </c>
      <c r="C79" s="98" t="s">
        <v>61</v>
      </c>
      <c r="D79" s="107">
        <v>15</v>
      </c>
      <c r="E79" s="30">
        <v>37.751728999999997</v>
      </c>
      <c r="F79" s="30">
        <v>-80.585693000000006</v>
      </c>
      <c r="G79" s="57">
        <v>536497.4</v>
      </c>
      <c r="H79" s="57">
        <v>4178350.3</v>
      </c>
      <c r="I79" s="107">
        <v>1963</v>
      </c>
      <c r="J79" s="107">
        <v>2481</v>
      </c>
      <c r="K79" s="78"/>
      <c r="L79" s="75"/>
      <c r="M79" s="76"/>
      <c r="N79" s="77"/>
      <c r="O79" s="78"/>
      <c r="P79" s="77"/>
      <c r="Q79" s="137">
        <v>6840</v>
      </c>
      <c r="R79" s="77">
        <v>6852</v>
      </c>
      <c r="S79" s="78">
        <v>7060</v>
      </c>
      <c r="T79" s="76">
        <v>7070</v>
      </c>
      <c r="U79" s="77">
        <v>7070</v>
      </c>
      <c r="V79" s="138">
        <v>7114</v>
      </c>
      <c r="W79" s="138">
        <v>7125</v>
      </c>
      <c r="X79" s="138">
        <v>7144</v>
      </c>
      <c r="Y79" s="138">
        <v>7144</v>
      </c>
      <c r="Z79" s="78">
        <v>7155</v>
      </c>
      <c r="AA79" s="79">
        <v>7155</v>
      </c>
      <c r="AB79" s="41" t="str">
        <f t="shared" si="72"/>
        <v/>
      </c>
      <c r="AC79" s="65" t="str">
        <f t="shared" si="73"/>
        <v/>
      </c>
      <c r="AD79" s="65" t="str">
        <f t="shared" si="74"/>
        <v/>
      </c>
      <c r="AE79" s="65" t="str">
        <f t="shared" si="75"/>
        <v/>
      </c>
      <c r="AF79" s="65" t="str">
        <f t="shared" si="76"/>
        <v/>
      </c>
      <c r="AG79" s="138">
        <f t="shared" si="77"/>
        <v>-4359</v>
      </c>
      <c r="AH79" s="65">
        <f t="shared" si="78"/>
        <v>-4371</v>
      </c>
      <c r="AI79" s="65">
        <f t="shared" si="79"/>
        <v>-4579</v>
      </c>
      <c r="AJ79" s="65">
        <f t="shared" si="80"/>
        <v>-4589</v>
      </c>
      <c r="AK79" s="65">
        <f t="shared" si="81"/>
        <v>-4589</v>
      </c>
      <c r="AL79" s="138">
        <f t="shared" si="57"/>
        <v>-4633</v>
      </c>
      <c r="AM79" s="138">
        <f t="shared" si="58"/>
        <v>-4644</v>
      </c>
      <c r="AN79" s="138">
        <f t="shared" si="59"/>
        <v>-4663</v>
      </c>
      <c r="AO79" s="138">
        <f t="shared" si="60"/>
        <v>-4663</v>
      </c>
      <c r="AP79" s="107">
        <f t="shared" si="61"/>
        <v>-4674</v>
      </c>
      <c r="AQ79" s="74">
        <f t="shared" si="62"/>
        <v>-4674</v>
      </c>
      <c r="AR79" s="75" t="str">
        <f t="shared" si="36"/>
        <v/>
      </c>
      <c r="AS79" s="76" t="str">
        <f t="shared" si="37"/>
        <v/>
      </c>
      <c r="AT79" s="77" t="str">
        <f t="shared" si="38"/>
        <v/>
      </c>
      <c r="AU79" s="78" t="str">
        <f t="shared" si="39"/>
        <v/>
      </c>
      <c r="AV79" s="77" t="str">
        <f t="shared" si="40"/>
        <v/>
      </c>
      <c r="AW79" s="137">
        <f t="shared" si="53"/>
        <v>12</v>
      </c>
      <c r="AX79" s="77">
        <f t="shared" si="54"/>
        <v>208</v>
      </c>
      <c r="AY79" s="78">
        <f t="shared" si="55"/>
        <v>10</v>
      </c>
      <c r="AZ79" s="76">
        <f t="shared" si="56"/>
        <v>0</v>
      </c>
      <c r="BA79" s="41">
        <f t="shared" si="63"/>
        <v>85</v>
      </c>
      <c r="BB79" s="65">
        <f t="shared" si="64"/>
        <v>44</v>
      </c>
      <c r="BC79" s="107">
        <f t="shared" si="65"/>
        <v>41</v>
      </c>
      <c r="BD79" s="65">
        <f t="shared" si="82"/>
        <v>41</v>
      </c>
      <c r="BE79" s="138">
        <f t="shared" si="66"/>
        <v>30</v>
      </c>
      <c r="BF79" s="138">
        <f t="shared" si="67"/>
        <v>11</v>
      </c>
      <c r="BG79" s="138">
        <f t="shared" si="68"/>
        <v>19</v>
      </c>
      <c r="BH79" s="138">
        <f t="shared" si="69"/>
        <v>0</v>
      </c>
      <c r="BI79" s="138">
        <f t="shared" si="70"/>
        <v>11</v>
      </c>
      <c r="BJ79" s="78">
        <f t="shared" si="71"/>
        <v>0</v>
      </c>
      <c r="BL79" s="172"/>
      <c r="BM79" s="163"/>
      <c r="BN79" s="151"/>
    </row>
    <row r="80" spans="1:68" ht="14.25" customHeight="1" x14ac:dyDescent="0.25">
      <c r="A80" s="76">
        <v>4702500016</v>
      </c>
      <c r="B80" s="81">
        <v>25</v>
      </c>
      <c r="C80" s="98" t="s">
        <v>61</v>
      </c>
      <c r="D80" s="107">
        <v>16</v>
      </c>
      <c r="E80" s="30">
        <v>38.091271999999996</v>
      </c>
      <c r="F80" s="30">
        <v>-80.811735999999996</v>
      </c>
      <c r="G80" s="57">
        <v>516508.6</v>
      </c>
      <c r="H80" s="57">
        <v>4215958.7</v>
      </c>
      <c r="I80" s="107">
        <v>1963</v>
      </c>
      <c r="J80" s="107">
        <v>2770</v>
      </c>
      <c r="K80" s="78"/>
      <c r="L80" s="75"/>
      <c r="M80" s="76"/>
      <c r="N80" s="77"/>
      <c r="O80" s="78"/>
      <c r="P80" s="77"/>
      <c r="Q80" s="149">
        <v>7300</v>
      </c>
      <c r="R80" s="81">
        <v>7310</v>
      </c>
      <c r="S80" s="78">
        <v>7477</v>
      </c>
      <c r="T80" s="76">
        <v>7500</v>
      </c>
      <c r="U80" s="77">
        <v>7500</v>
      </c>
      <c r="V80" s="138">
        <v>7526</v>
      </c>
      <c r="W80" s="138">
        <v>7541</v>
      </c>
      <c r="X80" s="138">
        <v>7550</v>
      </c>
      <c r="Y80" s="138">
        <v>7552</v>
      </c>
      <c r="Z80" s="78">
        <v>7565</v>
      </c>
      <c r="AA80" s="79">
        <v>7565</v>
      </c>
      <c r="AB80" s="41" t="str">
        <f t="shared" si="72"/>
        <v/>
      </c>
      <c r="AC80" s="65" t="str">
        <f t="shared" si="73"/>
        <v/>
      </c>
      <c r="AD80" s="65" t="str">
        <f t="shared" si="74"/>
        <v/>
      </c>
      <c r="AE80" s="65" t="str">
        <f t="shared" si="75"/>
        <v/>
      </c>
      <c r="AF80" s="65" t="str">
        <f t="shared" si="76"/>
        <v/>
      </c>
      <c r="AG80" s="138">
        <f t="shared" si="77"/>
        <v>-4530</v>
      </c>
      <c r="AH80" s="65">
        <f t="shared" si="78"/>
        <v>-4540</v>
      </c>
      <c r="AI80" s="65">
        <f t="shared" si="79"/>
        <v>-4707</v>
      </c>
      <c r="AJ80" s="65">
        <f t="shared" si="80"/>
        <v>-4730</v>
      </c>
      <c r="AK80" s="65">
        <f t="shared" si="81"/>
        <v>-4730</v>
      </c>
      <c r="AL80" s="138">
        <f t="shared" si="57"/>
        <v>-4756</v>
      </c>
      <c r="AM80" s="138">
        <f t="shared" si="58"/>
        <v>-4771</v>
      </c>
      <c r="AN80" s="138">
        <f t="shared" si="59"/>
        <v>-4780</v>
      </c>
      <c r="AO80" s="138">
        <f t="shared" si="60"/>
        <v>-4782</v>
      </c>
      <c r="AP80" s="107">
        <f t="shared" si="61"/>
        <v>-4795</v>
      </c>
      <c r="AQ80" s="74">
        <f t="shared" si="62"/>
        <v>-4795</v>
      </c>
      <c r="AR80" s="75" t="str">
        <f t="shared" si="36"/>
        <v/>
      </c>
      <c r="AS80" s="76" t="str">
        <f t="shared" si="37"/>
        <v/>
      </c>
      <c r="AT80" s="77" t="str">
        <f t="shared" si="38"/>
        <v/>
      </c>
      <c r="AU80" s="78" t="str">
        <f t="shared" si="39"/>
        <v/>
      </c>
      <c r="AV80" s="77" t="str">
        <f t="shared" si="40"/>
        <v/>
      </c>
      <c r="AW80" s="137">
        <f t="shared" si="53"/>
        <v>10</v>
      </c>
      <c r="AX80" s="77">
        <f t="shared" si="54"/>
        <v>167</v>
      </c>
      <c r="AY80" s="78">
        <f t="shared" si="55"/>
        <v>23</v>
      </c>
      <c r="AZ80" s="76">
        <f t="shared" si="56"/>
        <v>0</v>
      </c>
      <c r="BA80" s="41">
        <f t="shared" si="63"/>
        <v>65</v>
      </c>
      <c r="BB80" s="65">
        <f t="shared" si="64"/>
        <v>26</v>
      </c>
      <c r="BC80" s="107">
        <f t="shared" si="65"/>
        <v>39</v>
      </c>
      <c r="BD80" s="65">
        <f t="shared" si="82"/>
        <v>37</v>
      </c>
      <c r="BE80" s="138">
        <f t="shared" si="66"/>
        <v>24</v>
      </c>
      <c r="BF80" s="138">
        <f t="shared" si="67"/>
        <v>15</v>
      </c>
      <c r="BG80" s="138">
        <f t="shared" si="68"/>
        <v>9</v>
      </c>
      <c r="BH80" s="138">
        <f t="shared" si="69"/>
        <v>2</v>
      </c>
      <c r="BI80" s="138">
        <f t="shared" si="70"/>
        <v>13</v>
      </c>
      <c r="BJ80" s="78">
        <f t="shared" si="71"/>
        <v>0</v>
      </c>
      <c r="BL80" s="172"/>
      <c r="BM80" s="163"/>
      <c r="BN80" s="151"/>
    </row>
    <row r="81" spans="1:68" ht="14.25" customHeight="1" x14ac:dyDescent="0.25">
      <c r="A81" s="76">
        <v>4702500017</v>
      </c>
      <c r="B81" s="81">
        <v>25</v>
      </c>
      <c r="C81" s="98" t="s">
        <v>61</v>
      </c>
      <c r="D81" s="107">
        <v>17</v>
      </c>
      <c r="E81" s="30">
        <v>38.052537999999998</v>
      </c>
      <c r="F81" s="30">
        <v>-80.385256999999996</v>
      </c>
      <c r="G81" s="57">
        <v>553934.6</v>
      </c>
      <c r="H81" s="57">
        <v>4211822.5999999996</v>
      </c>
      <c r="I81" s="107">
        <v>1967</v>
      </c>
      <c r="J81" s="107">
        <v>2785</v>
      </c>
      <c r="K81" s="78"/>
      <c r="L81" s="75"/>
      <c r="M81" s="76"/>
      <c r="N81" s="77"/>
      <c r="O81" s="78"/>
      <c r="P81" s="77"/>
      <c r="Q81" s="149"/>
      <c r="R81" s="81"/>
      <c r="S81" s="137">
        <v>6760</v>
      </c>
      <c r="T81" s="76">
        <v>6783</v>
      </c>
      <c r="U81" s="77">
        <v>6783</v>
      </c>
      <c r="V81" s="138">
        <v>6812</v>
      </c>
      <c r="W81" s="138">
        <v>6827</v>
      </c>
      <c r="X81" s="138">
        <v>6839</v>
      </c>
      <c r="Y81" s="138">
        <v>6840</v>
      </c>
      <c r="Z81" s="78">
        <v>6853</v>
      </c>
      <c r="AA81" s="79">
        <v>6862</v>
      </c>
      <c r="AB81" s="41" t="str">
        <f t="shared" si="72"/>
        <v/>
      </c>
      <c r="AC81" s="65" t="str">
        <f t="shared" si="73"/>
        <v/>
      </c>
      <c r="AD81" s="65" t="str">
        <f t="shared" si="74"/>
        <v/>
      </c>
      <c r="AE81" s="65" t="str">
        <f t="shared" si="75"/>
        <v/>
      </c>
      <c r="AF81" s="65" t="str">
        <f t="shared" si="76"/>
        <v/>
      </c>
      <c r="AG81" s="138" t="str">
        <f t="shared" si="77"/>
        <v/>
      </c>
      <c r="AH81" s="65" t="str">
        <f t="shared" si="78"/>
        <v/>
      </c>
      <c r="AI81" s="138">
        <f t="shared" si="79"/>
        <v>-3975</v>
      </c>
      <c r="AJ81" s="65">
        <f t="shared" si="80"/>
        <v>-3998</v>
      </c>
      <c r="AK81" s="65">
        <f t="shared" si="81"/>
        <v>-3998</v>
      </c>
      <c r="AL81" s="138">
        <f t="shared" si="57"/>
        <v>-4027</v>
      </c>
      <c r="AM81" s="138">
        <f t="shared" si="58"/>
        <v>-4042</v>
      </c>
      <c r="AN81" s="138">
        <f t="shared" si="59"/>
        <v>-4054</v>
      </c>
      <c r="AO81" s="138">
        <f t="shared" si="60"/>
        <v>-4055</v>
      </c>
      <c r="AP81" s="107">
        <f t="shared" si="61"/>
        <v>-4068</v>
      </c>
      <c r="AQ81" s="74">
        <f t="shared" si="62"/>
        <v>-4077</v>
      </c>
      <c r="AR81" s="75" t="str">
        <f t="shared" si="36"/>
        <v/>
      </c>
      <c r="AS81" s="76" t="str">
        <f t="shared" si="37"/>
        <v/>
      </c>
      <c r="AT81" s="77" t="str">
        <f t="shared" si="38"/>
        <v/>
      </c>
      <c r="AU81" s="78" t="str">
        <f t="shared" si="39"/>
        <v/>
      </c>
      <c r="AV81" s="77" t="str">
        <f t="shared" si="40"/>
        <v/>
      </c>
      <c r="AW81" s="137" t="str">
        <f t="shared" si="53"/>
        <v/>
      </c>
      <c r="AX81" s="77" t="str">
        <f t="shared" si="54"/>
        <v/>
      </c>
      <c r="AY81" s="137">
        <f t="shared" si="55"/>
        <v>23</v>
      </c>
      <c r="AZ81" s="76">
        <f t="shared" si="56"/>
        <v>0</v>
      </c>
      <c r="BA81" s="41">
        <f t="shared" si="63"/>
        <v>79</v>
      </c>
      <c r="BB81" s="65">
        <f t="shared" si="64"/>
        <v>29</v>
      </c>
      <c r="BC81" s="107">
        <f t="shared" si="65"/>
        <v>50</v>
      </c>
      <c r="BD81" s="65">
        <f t="shared" si="82"/>
        <v>40</v>
      </c>
      <c r="BE81" s="138">
        <f t="shared" si="66"/>
        <v>27</v>
      </c>
      <c r="BF81" s="138">
        <f t="shared" si="67"/>
        <v>15</v>
      </c>
      <c r="BG81" s="138">
        <f t="shared" si="68"/>
        <v>12</v>
      </c>
      <c r="BH81" s="138">
        <f t="shared" si="69"/>
        <v>1</v>
      </c>
      <c r="BI81" s="138">
        <f t="shared" si="70"/>
        <v>13</v>
      </c>
      <c r="BJ81" s="78">
        <f t="shared" si="71"/>
        <v>9</v>
      </c>
      <c r="BL81" s="172"/>
      <c r="BM81" s="163"/>
      <c r="BN81" s="151"/>
    </row>
    <row r="82" spans="1:68" ht="14.25" customHeight="1" x14ac:dyDescent="0.25">
      <c r="A82" s="76">
        <v>4702500022</v>
      </c>
      <c r="B82" s="81">
        <v>25</v>
      </c>
      <c r="C82" s="98" t="s">
        <v>61</v>
      </c>
      <c r="D82" s="107">
        <v>22</v>
      </c>
      <c r="E82" s="30">
        <v>38.060096000000001</v>
      </c>
      <c r="F82" s="30">
        <v>-80.733277999999999</v>
      </c>
      <c r="G82" s="57">
        <v>523398.3</v>
      </c>
      <c r="H82" s="57">
        <v>4212516.4000000004</v>
      </c>
      <c r="I82" s="107">
        <v>1976</v>
      </c>
      <c r="J82" s="107">
        <v>3478</v>
      </c>
      <c r="K82" s="78"/>
      <c r="L82" s="75"/>
      <c r="M82" s="76"/>
      <c r="N82" s="77"/>
      <c r="O82" s="78"/>
      <c r="P82" s="77"/>
      <c r="Q82" s="149"/>
      <c r="R82" s="81"/>
      <c r="S82" s="78">
        <v>8206</v>
      </c>
      <c r="T82" s="76">
        <v>8236</v>
      </c>
      <c r="U82" s="77">
        <v>8236</v>
      </c>
      <c r="V82" s="138">
        <v>8283</v>
      </c>
      <c r="W82" s="138">
        <v>8299</v>
      </c>
      <c r="X82" s="138">
        <v>8317</v>
      </c>
      <c r="Y82" s="138">
        <v>8318</v>
      </c>
      <c r="Z82" s="78">
        <v>8331</v>
      </c>
      <c r="AA82" s="79">
        <v>8335</v>
      </c>
      <c r="AB82" s="41" t="str">
        <f t="shared" si="72"/>
        <v/>
      </c>
      <c r="AC82" s="65" t="str">
        <f t="shared" si="73"/>
        <v/>
      </c>
      <c r="AD82" s="65" t="str">
        <f t="shared" si="74"/>
        <v/>
      </c>
      <c r="AE82" s="65" t="str">
        <f t="shared" si="75"/>
        <v/>
      </c>
      <c r="AF82" s="65" t="str">
        <f t="shared" si="76"/>
        <v/>
      </c>
      <c r="AG82" s="138" t="str">
        <f t="shared" si="77"/>
        <v/>
      </c>
      <c r="AH82" s="65" t="str">
        <f t="shared" si="78"/>
        <v/>
      </c>
      <c r="AI82" s="65">
        <f t="shared" si="79"/>
        <v>-4728</v>
      </c>
      <c r="AJ82" s="65">
        <f t="shared" si="80"/>
        <v>-4758</v>
      </c>
      <c r="AK82" s="65">
        <f t="shared" si="81"/>
        <v>-4758</v>
      </c>
      <c r="AL82" s="138">
        <f t="shared" si="57"/>
        <v>-4805</v>
      </c>
      <c r="AM82" s="138">
        <f t="shared" si="58"/>
        <v>-4821</v>
      </c>
      <c r="AN82" s="138">
        <f t="shared" si="59"/>
        <v>-4839</v>
      </c>
      <c r="AO82" s="138">
        <f t="shared" si="60"/>
        <v>-4840</v>
      </c>
      <c r="AP82" s="107">
        <f t="shared" si="61"/>
        <v>-4853</v>
      </c>
      <c r="AQ82" s="74">
        <f t="shared" si="62"/>
        <v>-4857</v>
      </c>
      <c r="AR82" s="75" t="str">
        <f t="shared" si="36"/>
        <v/>
      </c>
      <c r="AS82" s="76" t="str">
        <f t="shared" si="37"/>
        <v/>
      </c>
      <c r="AT82" s="77" t="str">
        <f t="shared" si="38"/>
        <v/>
      </c>
      <c r="AU82" s="78" t="str">
        <f t="shared" si="39"/>
        <v/>
      </c>
      <c r="AV82" s="77" t="str">
        <f t="shared" si="40"/>
        <v/>
      </c>
      <c r="AW82" s="137" t="str">
        <f t="shared" si="53"/>
        <v/>
      </c>
      <c r="AX82" s="77" t="str">
        <f t="shared" si="54"/>
        <v/>
      </c>
      <c r="AY82" s="78">
        <f t="shared" si="55"/>
        <v>30</v>
      </c>
      <c r="AZ82" s="76">
        <f t="shared" si="56"/>
        <v>0</v>
      </c>
      <c r="BA82" s="41">
        <f t="shared" si="63"/>
        <v>99</v>
      </c>
      <c r="BB82" s="65">
        <f t="shared" si="64"/>
        <v>47</v>
      </c>
      <c r="BC82" s="107">
        <f t="shared" si="65"/>
        <v>52</v>
      </c>
      <c r="BD82" s="65">
        <f t="shared" si="82"/>
        <v>47</v>
      </c>
      <c r="BE82" s="138">
        <f t="shared" si="66"/>
        <v>34</v>
      </c>
      <c r="BF82" s="138">
        <f t="shared" si="67"/>
        <v>16</v>
      </c>
      <c r="BG82" s="138">
        <f t="shared" si="68"/>
        <v>18</v>
      </c>
      <c r="BH82" s="138">
        <f t="shared" si="69"/>
        <v>1</v>
      </c>
      <c r="BI82" s="138">
        <f t="shared" si="70"/>
        <v>13</v>
      </c>
      <c r="BJ82" s="78">
        <f t="shared" si="71"/>
        <v>4</v>
      </c>
      <c r="BL82" s="172"/>
      <c r="BM82" s="163"/>
      <c r="BN82" s="151"/>
    </row>
    <row r="83" spans="1:68" ht="14.25" customHeight="1" x14ac:dyDescent="0.25">
      <c r="A83" s="76">
        <v>4702500030</v>
      </c>
      <c r="B83" s="81">
        <v>25</v>
      </c>
      <c r="C83" s="98" t="s">
        <v>61</v>
      </c>
      <c r="D83" s="107">
        <v>30</v>
      </c>
      <c r="E83" s="30">
        <v>37.911126000000003</v>
      </c>
      <c r="F83" s="30">
        <v>-80.515735000000006</v>
      </c>
      <c r="G83" s="57">
        <v>542568.6</v>
      </c>
      <c r="H83" s="57">
        <v>4196064.8</v>
      </c>
      <c r="I83" s="107">
        <v>1998</v>
      </c>
      <c r="J83" s="107">
        <v>2491</v>
      </c>
      <c r="K83" s="78">
        <v>130</v>
      </c>
      <c r="L83" s="75"/>
      <c r="M83" s="76"/>
      <c r="N83" s="77"/>
      <c r="O83" s="78"/>
      <c r="P83" s="77"/>
      <c r="Q83" s="149">
        <v>6300</v>
      </c>
      <c r="R83" s="81">
        <v>6313</v>
      </c>
      <c r="S83" s="78">
        <v>6480</v>
      </c>
      <c r="T83" s="76">
        <v>6490</v>
      </c>
      <c r="U83" s="77">
        <v>6490</v>
      </c>
      <c r="V83" s="138">
        <v>6543</v>
      </c>
      <c r="W83" s="138">
        <v>6571</v>
      </c>
      <c r="X83" s="138">
        <v>6594</v>
      </c>
      <c r="Y83" s="138">
        <v>6597</v>
      </c>
      <c r="Z83" s="78">
        <v>6609</v>
      </c>
      <c r="AA83" s="79">
        <v>6615</v>
      </c>
      <c r="AB83" s="41" t="str">
        <f t="shared" si="72"/>
        <v/>
      </c>
      <c r="AC83" s="65" t="str">
        <f t="shared" si="73"/>
        <v/>
      </c>
      <c r="AD83" s="65" t="str">
        <f t="shared" si="74"/>
        <v/>
      </c>
      <c r="AE83" s="65" t="str">
        <f t="shared" si="75"/>
        <v/>
      </c>
      <c r="AF83" s="65" t="str">
        <f t="shared" si="76"/>
        <v/>
      </c>
      <c r="AG83" s="138">
        <f t="shared" si="77"/>
        <v>-3809</v>
      </c>
      <c r="AH83" s="65">
        <f t="shared" si="78"/>
        <v>-3822</v>
      </c>
      <c r="AI83" s="65">
        <f t="shared" si="79"/>
        <v>-3989</v>
      </c>
      <c r="AJ83" s="65">
        <f t="shared" si="80"/>
        <v>-3999</v>
      </c>
      <c r="AK83" s="65">
        <f t="shared" si="81"/>
        <v>-3999</v>
      </c>
      <c r="AL83" s="138">
        <f t="shared" si="57"/>
        <v>-4052</v>
      </c>
      <c r="AM83" s="138">
        <f t="shared" si="58"/>
        <v>-4080</v>
      </c>
      <c r="AN83" s="138">
        <f t="shared" si="59"/>
        <v>-4103</v>
      </c>
      <c r="AO83" s="138">
        <f t="shared" si="60"/>
        <v>-4106</v>
      </c>
      <c r="AP83" s="107">
        <f t="shared" si="61"/>
        <v>-4118</v>
      </c>
      <c r="AQ83" s="74">
        <f t="shared" si="62"/>
        <v>-4124</v>
      </c>
      <c r="AR83" s="75" t="str">
        <f t="shared" si="36"/>
        <v/>
      </c>
      <c r="AS83" s="76" t="str">
        <f t="shared" si="37"/>
        <v/>
      </c>
      <c r="AT83" s="77" t="str">
        <f t="shared" si="38"/>
        <v/>
      </c>
      <c r="AU83" s="78" t="str">
        <f t="shared" si="39"/>
        <v/>
      </c>
      <c r="AV83" s="77" t="str">
        <f t="shared" si="40"/>
        <v/>
      </c>
      <c r="AW83" s="137">
        <f t="shared" si="53"/>
        <v>13</v>
      </c>
      <c r="AX83" s="77">
        <f t="shared" si="54"/>
        <v>167</v>
      </c>
      <c r="AY83" s="78">
        <f t="shared" si="55"/>
        <v>10</v>
      </c>
      <c r="AZ83" s="76">
        <f t="shared" si="56"/>
        <v>0</v>
      </c>
      <c r="BA83" s="41">
        <f t="shared" si="63"/>
        <v>125</v>
      </c>
      <c r="BB83" s="65">
        <f t="shared" si="64"/>
        <v>53</v>
      </c>
      <c r="BC83" s="107">
        <f t="shared" si="65"/>
        <v>72</v>
      </c>
      <c r="BD83" s="65">
        <f t="shared" si="82"/>
        <v>63</v>
      </c>
      <c r="BE83" s="138">
        <f t="shared" si="66"/>
        <v>51</v>
      </c>
      <c r="BF83" s="138">
        <f t="shared" si="67"/>
        <v>28</v>
      </c>
      <c r="BG83" s="138">
        <f t="shared" si="68"/>
        <v>23</v>
      </c>
      <c r="BH83" s="138">
        <f t="shared" si="69"/>
        <v>3</v>
      </c>
      <c r="BI83" s="138">
        <f t="shared" si="70"/>
        <v>12</v>
      </c>
      <c r="BJ83" s="78">
        <f t="shared" si="71"/>
        <v>6</v>
      </c>
      <c r="BL83" s="172"/>
      <c r="BM83" s="163"/>
      <c r="BN83" s="151"/>
    </row>
    <row r="84" spans="1:68" ht="14.25" customHeight="1" thickBot="1" x14ac:dyDescent="0.3">
      <c r="A84" s="88">
        <v>4702500031</v>
      </c>
      <c r="B84" s="24">
        <v>25</v>
      </c>
      <c r="C84" s="97" t="s">
        <v>61</v>
      </c>
      <c r="D84" s="108">
        <v>31</v>
      </c>
      <c r="E84" s="94">
        <v>38.012386999999997</v>
      </c>
      <c r="F84" s="94">
        <v>-80.699090999999996</v>
      </c>
      <c r="G84" s="95">
        <v>526414.6</v>
      </c>
      <c r="H84" s="95">
        <v>4207232.0999999996</v>
      </c>
      <c r="I84" s="108">
        <v>2009</v>
      </c>
      <c r="J84" s="108">
        <v>3290</v>
      </c>
      <c r="K84" s="90"/>
      <c r="L84" s="25"/>
      <c r="M84" s="26"/>
      <c r="N84" s="27"/>
      <c r="O84" s="28"/>
      <c r="P84" s="27"/>
      <c r="Q84" s="156">
        <v>7705</v>
      </c>
      <c r="R84" s="46">
        <v>7716</v>
      </c>
      <c r="S84" s="28">
        <v>7895</v>
      </c>
      <c r="T84" s="26">
        <v>7920</v>
      </c>
      <c r="U84" s="27">
        <v>7920</v>
      </c>
      <c r="V84" s="140">
        <v>7965</v>
      </c>
      <c r="W84" s="140">
        <v>7978</v>
      </c>
      <c r="X84" s="140">
        <v>7993</v>
      </c>
      <c r="Y84" s="140">
        <v>7995</v>
      </c>
      <c r="Z84" s="28">
        <v>8012</v>
      </c>
      <c r="AA84" s="59">
        <v>8012</v>
      </c>
      <c r="AB84" s="55" t="str">
        <f t="shared" si="72"/>
        <v/>
      </c>
      <c r="AC84" s="43" t="str">
        <f t="shared" si="73"/>
        <v/>
      </c>
      <c r="AD84" s="43" t="str">
        <f t="shared" si="74"/>
        <v/>
      </c>
      <c r="AE84" s="43" t="str">
        <f t="shared" si="75"/>
        <v/>
      </c>
      <c r="AF84" s="43" t="str">
        <f t="shared" si="76"/>
        <v/>
      </c>
      <c r="AG84" s="140">
        <f t="shared" si="77"/>
        <v>-4415</v>
      </c>
      <c r="AH84" s="43">
        <f t="shared" si="78"/>
        <v>-4426</v>
      </c>
      <c r="AI84" s="43">
        <f t="shared" si="79"/>
        <v>-4605</v>
      </c>
      <c r="AJ84" s="43">
        <f t="shared" si="80"/>
        <v>-4630</v>
      </c>
      <c r="AK84" s="43">
        <f t="shared" si="81"/>
        <v>-4630</v>
      </c>
      <c r="AL84" s="140">
        <f t="shared" si="57"/>
        <v>-4675</v>
      </c>
      <c r="AM84" s="140">
        <f t="shared" si="58"/>
        <v>-4688</v>
      </c>
      <c r="AN84" s="140">
        <f t="shared" si="59"/>
        <v>-4703</v>
      </c>
      <c r="AO84" s="140">
        <f t="shared" si="60"/>
        <v>-4705</v>
      </c>
      <c r="AP84" s="43">
        <f t="shared" si="61"/>
        <v>-4722</v>
      </c>
      <c r="AQ84" s="52">
        <f t="shared" si="62"/>
        <v>-4722</v>
      </c>
      <c r="AR84" s="25" t="str">
        <f t="shared" ref="AR84:AR115" si="83">IF(L84&gt;1,IF(M84&gt;1,M84-L84,""),"")</f>
        <v/>
      </c>
      <c r="AS84" s="26" t="str">
        <f t="shared" ref="AS84:AS115" si="84">IF(M84&gt;1,IF(N84&gt;1,N84-M84,""),"")</f>
        <v/>
      </c>
      <c r="AT84" s="27"/>
      <c r="AU84" s="28" t="str">
        <f t="shared" ref="AU84:AU97" si="85">IF(O84&gt;1,IF(P84&gt;1,P84-O84,""),"")</f>
        <v/>
      </c>
      <c r="AV84" s="27" t="str">
        <f t="shared" ref="AV84:AV97" si="86">IF(P84&gt;1,IF(Q84&gt;1,Q84-P84,""),"")</f>
        <v/>
      </c>
      <c r="AW84" s="139">
        <f t="shared" si="53"/>
        <v>11</v>
      </c>
      <c r="AX84" s="27">
        <f t="shared" si="54"/>
        <v>179</v>
      </c>
      <c r="AY84" s="28">
        <f t="shared" si="55"/>
        <v>25</v>
      </c>
      <c r="AZ84" s="26">
        <f t="shared" si="56"/>
        <v>0</v>
      </c>
      <c r="BA84" s="55">
        <f t="shared" si="63"/>
        <v>92</v>
      </c>
      <c r="BB84" s="43">
        <f t="shared" si="64"/>
        <v>45</v>
      </c>
      <c r="BC84" s="43">
        <f t="shared" si="65"/>
        <v>47</v>
      </c>
      <c r="BD84" s="43">
        <f t="shared" si="82"/>
        <v>45</v>
      </c>
      <c r="BE84" s="140">
        <f t="shared" si="66"/>
        <v>28</v>
      </c>
      <c r="BF84" s="140">
        <f t="shared" si="67"/>
        <v>13</v>
      </c>
      <c r="BG84" s="140">
        <f t="shared" si="68"/>
        <v>15</v>
      </c>
      <c r="BH84" s="140">
        <f t="shared" si="69"/>
        <v>2</v>
      </c>
      <c r="BI84" s="140">
        <f t="shared" si="70"/>
        <v>17</v>
      </c>
      <c r="BJ84" s="28">
        <f t="shared" si="71"/>
        <v>0</v>
      </c>
      <c r="BL84" s="173"/>
      <c r="BM84" s="158"/>
      <c r="BN84" s="152"/>
    </row>
    <row r="85" spans="1:68" ht="14.25" customHeight="1" thickBot="1" x14ac:dyDescent="0.3">
      <c r="A85" s="11">
        <v>4702700038</v>
      </c>
      <c r="B85" s="15">
        <v>27</v>
      </c>
      <c r="C85" s="111" t="s">
        <v>62</v>
      </c>
      <c r="D85" s="49">
        <v>38</v>
      </c>
      <c r="E85" s="114">
        <v>39.247345000000003</v>
      </c>
      <c r="F85" s="114">
        <v>-78.578294</v>
      </c>
      <c r="G85" s="115">
        <v>708980.2</v>
      </c>
      <c r="H85" s="115">
        <v>4347020.4000000004</v>
      </c>
      <c r="I85" s="49">
        <v>1983</v>
      </c>
      <c r="J85" s="49">
        <v>1148</v>
      </c>
      <c r="K85" s="13"/>
      <c r="L85" s="10"/>
      <c r="M85" s="11"/>
      <c r="N85" s="12"/>
      <c r="O85" s="13"/>
      <c r="P85" s="12"/>
      <c r="Q85" s="14"/>
      <c r="R85" s="15"/>
      <c r="S85" s="13"/>
      <c r="T85" s="11"/>
      <c r="U85" s="12"/>
      <c r="V85" s="49">
        <v>5630</v>
      </c>
      <c r="W85" s="49">
        <v>5735</v>
      </c>
      <c r="X85" s="49">
        <v>5851</v>
      </c>
      <c r="Y85" s="49">
        <v>6011</v>
      </c>
      <c r="Z85" s="13">
        <v>6112</v>
      </c>
      <c r="AA85" s="16">
        <v>6112</v>
      </c>
      <c r="AB85" s="45" t="str">
        <f t="shared" si="72"/>
        <v/>
      </c>
      <c r="AC85" s="49" t="str">
        <f t="shared" si="73"/>
        <v/>
      </c>
      <c r="AD85" s="49" t="str">
        <f t="shared" si="74"/>
        <v/>
      </c>
      <c r="AE85" s="49" t="str">
        <f t="shared" si="75"/>
        <v/>
      </c>
      <c r="AF85" s="49" t="str">
        <f t="shared" si="76"/>
        <v/>
      </c>
      <c r="AG85" s="49" t="str">
        <f t="shared" si="77"/>
        <v/>
      </c>
      <c r="AH85" s="49" t="str">
        <f t="shared" si="78"/>
        <v/>
      </c>
      <c r="AI85" s="49" t="str">
        <f t="shared" si="79"/>
        <v/>
      </c>
      <c r="AJ85" s="49" t="str">
        <f t="shared" si="80"/>
        <v/>
      </c>
      <c r="AK85" s="49" t="str">
        <f t="shared" si="81"/>
        <v/>
      </c>
      <c r="AL85" s="49">
        <f t="shared" si="57"/>
        <v>-4482</v>
      </c>
      <c r="AM85" s="49">
        <f t="shared" si="58"/>
        <v>-4587</v>
      </c>
      <c r="AN85" s="49">
        <f t="shared" si="59"/>
        <v>-4703</v>
      </c>
      <c r="AO85" s="49">
        <f t="shared" si="60"/>
        <v>-4863</v>
      </c>
      <c r="AP85" s="49">
        <f t="shared" si="61"/>
        <v>-4964</v>
      </c>
      <c r="AQ85" s="42">
        <f t="shared" si="62"/>
        <v>-4964</v>
      </c>
      <c r="AR85" s="10" t="str">
        <f t="shared" si="83"/>
        <v/>
      </c>
      <c r="AS85" s="11" t="str">
        <f t="shared" si="84"/>
        <v/>
      </c>
      <c r="AT85" s="12" t="str">
        <f t="shared" ref="AT85:AT116" si="87">IF(N85&gt;1,IF(O85&gt;1,O85-N85,""),"")</f>
        <v/>
      </c>
      <c r="AU85" s="13" t="str">
        <f t="shared" si="85"/>
        <v/>
      </c>
      <c r="AV85" s="12" t="str">
        <f t="shared" si="86"/>
        <v/>
      </c>
      <c r="AW85" s="13" t="str">
        <f t="shared" si="53"/>
        <v/>
      </c>
      <c r="AX85" s="12" t="str">
        <f t="shared" si="54"/>
        <v/>
      </c>
      <c r="AY85" s="13" t="str">
        <f t="shared" si="55"/>
        <v/>
      </c>
      <c r="AZ85" s="11" t="str">
        <f t="shared" si="56"/>
        <v/>
      </c>
      <c r="BA85" s="45" t="str">
        <f t="shared" si="63"/>
        <v/>
      </c>
      <c r="BB85" s="49" t="str">
        <f t="shared" si="64"/>
        <v/>
      </c>
      <c r="BC85" s="49">
        <f t="shared" si="65"/>
        <v>482</v>
      </c>
      <c r="BD85" s="49">
        <f t="shared" si="82"/>
        <v>322</v>
      </c>
      <c r="BE85" s="49">
        <f t="shared" si="66"/>
        <v>221</v>
      </c>
      <c r="BF85" s="49">
        <f t="shared" si="67"/>
        <v>105</v>
      </c>
      <c r="BG85" s="49">
        <f t="shared" si="68"/>
        <v>116</v>
      </c>
      <c r="BH85" s="49">
        <f t="shared" si="69"/>
        <v>160</v>
      </c>
      <c r="BI85" s="49">
        <f t="shared" si="70"/>
        <v>101</v>
      </c>
      <c r="BJ85" s="13">
        <f t="shared" si="71"/>
        <v>0</v>
      </c>
      <c r="BL85" s="179">
        <v>6112</v>
      </c>
      <c r="BM85" s="160"/>
      <c r="BN85" s="180"/>
      <c r="BP85" s="183" t="s">
        <v>264</v>
      </c>
    </row>
    <row r="86" spans="1:68" ht="14.25" customHeight="1" x14ac:dyDescent="0.25">
      <c r="A86" s="7">
        <v>4702900086</v>
      </c>
      <c r="B86" s="161">
        <v>29</v>
      </c>
      <c r="C86" s="110" t="s">
        <v>63</v>
      </c>
      <c r="D86" s="109">
        <v>86</v>
      </c>
      <c r="E86" s="112">
        <v>40.615273000000002</v>
      </c>
      <c r="F86" s="112">
        <v>-80.624307000000002</v>
      </c>
      <c r="G86" s="113">
        <v>531779.4</v>
      </c>
      <c r="H86" s="113">
        <v>4496118</v>
      </c>
      <c r="I86" s="109">
        <v>1974</v>
      </c>
      <c r="J86" s="109">
        <v>688</v>
      </c>
      <c r="K86" s="72"/>
      <c r="L86" s="6"/>
      <c r="M86" s="7"/>
      <c r="N86" s="8"/>
      <c r="O86" s="72"/>
      <c r="P86" s="8">
        <v>3670</v>
      </c>
      <c r="Q86" s="72">
        <v>3808</v>
      </c>
      <c r="R86" s="8">
        <v>3832</v>
      </c>
      <c r="S86" s="72">
        <v>3874</v>
      </c>
      <c r="T86" s="7">
        <v>3901</v>
      </c>
      <c r="U86" s="8">
        <v>3905</v>
      </c>
      <c r="V86" s="142">
        <v>4017</v>
      </c>
      <c r="W86" s="142">
        <v>4022</v>
      </c>
      <c r="X86" s="142">
        <v>4036</v>
      </c>
      <c r="Y86" s="142">
        <v>4039</v>
      </c>
      <c r="Z86" s="72">
        <v>4044</v>
      </c>
      <c r="AA86" s="9">
        <v>4044</v>
      </c>
      <c r="AB86" s="50" t="str">
        <f t="shared" si="72"/>
        <v/>
      </c>
      <c r="AC86" s="17" t="str">
        <f t="shared" si="73"/>
        <v/>
      </c>
      <c r="AD86" s="17" t="str">
        <f t="shared" si="74"/>
        <v/>
      </c>
      <c r="AE86" s="17" t="str">
        <f t="shared" si="75"/>
        <v/>
      </c>
      <c r="AF86" s="17">
        <f t="shared" si="76"/>
        <v>-2982</v>
      </c>
      <c r="AG86" s="17">
        <f t="shared" si="77"/>
        <v>-3120</v>
      </c>
      <c r="AH86" s="17">
        <f t="shared" si="78"/>
        <v>-3144</v>
      </c>
      <c r="AI86" s="17">
        <f t="shared" si="79"/>
        <v>-3186</v>
      </c>
      <c r="AJ86" s="17">
        <f t="shared" si="80"/>
        <v>-3213</v>
      </c>
      <c r="AK86" s="17">
        <f t="shared" si="81"/>
        <v>-3217</v>
      </c>
      <c r="AL86" s="142">
        <f t="shared" si="57"/>
        <v>-3329</v>
      </c>
      <c r="AM86" s="142">
        <f t="shared" si="58"/>
        <v>-3334</v>
      </c>
      <c r="AN86" s="142">
        <f t="shared" si="59"/>
        <v>-3348</v>
      </c>
      <c r="AO86" s="142">
        <f t="shared" si="60"/>
        <v>-3351</v>
      </c>
      <c r="AP86" s="109">
        <f t="shared" si="61"/>
        <v>-3356</v>
      </c>
      <c r="AQ86" s="47">
        <f t="shared" si="62"/>
        <v>-3356</v>
      </c>
      <c r="AR86" s="6" t="str">
        <f t="shared" si="83"/>
        <v/>
      </c>
      <c r="AS86" s="7" t="str">
        <f t="shared" si="84"/>
        <v/>
      </c>
      <c r="AT86" s="8" t="str">
        <f t="shared" si="87"/>
        <v/>
      </c>
      <c r="AU86" s="72" t="str">
        <f t="shared" si="85"/>
        <v/>
      </c>
      <c r="AV86" s="8">
        <f t="shared" si="86"/>
        <v>138</v>
      </c>
      <c r="AW86" s="72">
        <f t="shared" ref="AW86:AW117" si="88">IF(Q86&gt;1,IF(R86&gt;1,R86-Q86,""),"")</f>
        <v>24</v>
      </c>
      <c r="AX86" s="8">
        <f t="shared" ref="AX86:AX117" si="89">IF(R86&gt;1,IF(S86&gt;1,S86-R86,""),"")</f>
        <v>42</v>
      </c>
      <c r="AY86" s="72">
        <f t="shared" ref="AY86:AY117" si="90">IF(S86&gt;1,IF(T86&gt;1,T86-S86,""),"")</f>
        <v>27</v>
      </c>
      <c r="AZ86" s="7">
        <f t="shared" si="56"/>
        <v>4</v>
      </c>
      <c r="BA86" s="50">
        <f t="shared" si="63"/>
        <v>139</v>
      </c>
      <c r="BB86" s="17">
        <f t="shared" si="64"/>
        <v>112</v>
      </c>
      <c r="BC86" s="109">
        <f t="shared" si="65"/>
        <v>27</v>
      </c>
      <c r="BD86" s="17">
        <f t="shared" si="82"/>
        <v>24</v>
      </c>
      <c r="BE86" s="142">
        <f t="shared" si="66"/>
        <v>19</v>
      </c>
      <c r="BF86" s="142">
        <f t="shared" si="67"/>
        <v>5</v>
      </c>
      <c r="BG86" s="142">
        <f t="shared" si="68"/>
        <v>14</v>
      </c>
      <c r="BH86" s="142">
        <f t="shared" si="69"/>
        <v>3</v>
      </c>
      <c r="BI86" s="142">
        <f t="shared" si="70"/>
        <v>5</v>
      </c>
      <c r="BJ86" s="72">
        <f t="shared" si="71"/>
        <v>0</v>
      </c>
      <c r="BL86" s="171"/>
      <c r="BM86" s="159"/>
      <c r="BN86" s="150"/>
    </row>
    <row r="87" spans="1:68" ht="14.25" customHeight="1" thickBot="1" x14ac:dyDescent="0.3">
      <c r="A87" s="88">
        <v>4702900087</v>
      </c>
      <c r="B87" s="24">
        <v>29</v>
      </c>
      <c r="C87" s="97" t="s">
        <v>63</v>
      </c>
      <c r="D87" s="108">
        <v>87</v>
      </c>
      <c r="E87" s="94">
        <v>40.550989999999999</v>
      </c>
      <c r="F87" s="94">
        <v>-80.532662000000002</v>
      </c>
      <c r="G87" s="95">
        <v>539569.4</v>
      </c>
      <c r="H87" s="95">
        <v>4489019.5999999996</v>
      </c>
      <c r="I87" s="108">
        <v>1976</v>
      </c>
      <c r="J87" s="108">
        <v>1305</v>
      </c>
      <c r="K87" s="90"/>
      <c r="L87" s="87"/>
      <c r="M87" s="88"/>
      <c r="N87" s="89"/>
      <c r="O87" s="143">
        <v>4445</v>
      </c>
      <c r="P87" s="89">
        <v>4599</v>
      </c>
      <c r="Q87" s="90">
        <v>4770</v>
      </c>
      <c r="R87" s="89">
        <v>4793</v>
      </c>
      <c r="S87" s="90">
        <v>4843</v>
      </c>
      <c r="T87" s="88">
        <v>4860</v>
      </c>
      <c r="U87" s="89">
        <v>4883</v>
      </c>
      <c r="V87" s="144">
        <v>4992</v>
      </c>
      <c r="W87" s="144">
        <v>5001</v>
      </c>
      <c r="X87" s="144">
        <v>5014</v>
      </c>
      <c r="Y87" s="144">
        <v>5014</v>
      </c>
      <c r="Z87" s="90">
        <v>5020</v>
      </c>
      <c r="AA87" s="91">
        <v>5020</v>
      </c>
      <c r="AB87" s="56" t="str">
        <f t="shared" si="72"/>
        <v/>
      </c>
      <c r="AC87" s="85" t="str">
        <f t="shared" si="73"/>
        <v/>
      </c>
      <c r="AD87" s="85" t="str">
        <f t="shared" si="74"/>
        <v/>
      </c>
      <c r="AE87" s="144">
        <f t="shared" si="75"/>
        <v>-3140</v>
      </c>
      <c r="AF87" s="85">
        <f t="shared" si="76"/>
        <v>-3294</v>
      </c>
      <c r="AG87" s="85">
        <f t="shared" si="77"/>
        <v>-3465</v>
      </c>
      <c r="AH87" s="85">
        <f t="shared" si="78"/>
        <v>-3488</v>
      </c>
      <c r="AI87" s="85">
        <f t="shared" si="79"/>
        <v>-3538</v>
      </c>
      <c r="AJ87" s="85">
        <f t="shared" si="80"/>
        <v>-3555</v>
      </c>
      <c r="AK87" s="85">
        <f t="shared" si="81"/>
        <v>-3578</v>
      </c>
      <c r="AL87" s="144">
        <f t="shared" si="57"/>
        <v>-3687</v>
      </c>
      <c r="AM87" s="144">
        <f t="shared" si="58"/>
        <v>-3696</v>
      </c>
      <c r="AN87" s="144">
        <f t="shared" si="59"/>
        <v>-3709</v>
      </c>
      <c r="AO87" s="144">
        <f t="shared" si="60"/>
        <v>-3709</v>
      </c>
      <c r="AP87" s="108">
        <f t="shared" si="61"/>
        <v>-3715</v>
      </c>
      <c r="AQ87" s="86">
        <f t="shared" si="62"/>
        <v>-3715</v>
      </c>
      <c r="AR87" s="87" t="str">
        <f t="shared" si="83"/>
        <v/>
      </c>
      <c r="AS87" s="88" t="str">
        <f t="shared" si="84"/>
        <v/>
      </c>
      <c r="AT87" s="89" t="str">
        <f t="shared" si="87"/>
        <v/>
      </c>
      <c r="AU87" s="143">
        <f t="shared" si="85"/>
        <v>154</v>
      </c>
      <c r="AV87" s="89">
        <f t="shared" si="86"/>
        <v>171</v>
      </c>
      <c r="AW87" s="90">
        <f t="shared" si="88"/>
        <v>23</v>
      </c>
      <c r="AX87" s="89">
        <f t="shared" si="89"/>
        <v>50</v>
      </c>
      <c r="AY87" s="90">
        <f t="shared" si="90"/>
        <v>17</v>
      </c>
      <c r="AZ87" s="88">
        <f t="shared" si="56"/>
        <v>23</v>
      </c>
      <c r="BA87" s="56">
        <f t="shared" si="63"/>
        <v>137</v>
      </c>
      <c r="BB87" s="85">
        <f t="shared" si="64"/>
        <v>109</v>
      </c>
      <c r="BC87" s="108">
        <f t="shared" si="65"/>
        <v>28</v>
      </c>
      <c r="BD87" s="85">
        <f t="shared" si="82"/>
        <v>28</v>
      </c>
      <c r="BE87" s="144">
        <f t="shared" si="66"/>
        <v>22</v>
      </c>
      <c r="BF87" s="144">
        <f t="shared" si="67"/>
        <v>9</v>
      </c>
      <c r="BG87" s="144">
        <f t="shared" si="68"/>
        <v>13</v>
      </c>
      <c r="BH87" s="144">
        <f t="shared" si="69"/>
        <v>0</v>
      </c>
      <c r="BI87" s="144">
        <f t="shared" si="70"/>
        <v>6</v>
      </c>
      <c r="BJ87" s="90">
        <f t="shared" si="71"/>
        <v>0</v>
      </c>
      <c r="BL87" s="173"/>
      <c r="BM87" s="158"/>
      <c r="BN87" s="152"/>
    </row>
    <row r="88" spans="1:68" ht="14.25" customHeight="1" x14ac:dyDescent="0.25">
      <c r="A88" s="7">
        <v>4703100017</v>
      </c>
      <c r="B88" s="161">
        <v>31</v>
      </c>
      <c r="C88" s="110" t="s">
        <v>64</v>
      </c>
      <c r="D88" s="109">
        <v>17</v>
      </c>
      <c r="E88" s="112">
        <v>39.053156999999999</v>
      </c>
      <c r="F88" s="112">
        <v>-78.810654999999997</v>
      </c>
      <c r="G88" s="113">
        <v>689446.9</v>
      </c>
      <c r="H88" s="113">
        <v>4324956.5999999996</v>
      </c>
      <c r="I88" s="109">
        <v>1965</v>
      </c>
      <c r="J88" s="109">
        <v>1656</v>
      </c>
      <c r="K88" s="72"/>
      <c r="L88" s="6"/>
      <c r="M88" s="7"/>
      <c r="N88" s="8"/>
      <c r="O88" s="72"/>
      <c r="P88" s="8"/>
      <c r="Q88" s="72"/>
      <c r="R88" s="8"/>
      <c r="S88" s="72"/>
      <c r="T88" s="7"/>
      <c r="U88" s="8"/>
      <c r="V88" s="17">
        <v>6001</v>
      </c>
      <c r="W88" s="17">
        <v>6100</v>
      </c>
      <c r="X88" s="17">
        <v>6206</v>
      </c>
      <c r="Y88" s="17">
        <v>6348</v>
      </c>
      <c r="Z88" s="72">
        <v>6468</v>
      </c>
      <c r="AA88" s="9">
        <v>6468</v>
      </c>
      <c r="AB88" s="50" t="str">
        <f t="shared" si="72"/>
        <v/>
      </c>
      <c r="AC88" s="17" t="str">
        <f t="shared" si="73"/>
        <v/>
      </c>
      <c r="AD88" s="17" t="str">
        <f t="shared" si="74"/>
        <v/>
      </c>
      <c r="AE88" s="17" t="str">
        <f t="shared" si="75"/>
        <v/>
      </c>
      <c r="AF88" s="17" t="str">
        <f t="shared" si="76"/>
        <v/>
      </c>
      <c r="AG88" s="17" t="str">
        <f t="shared" si="77"/>
        <v/>
      </c>
      <c r="AH88" s="17" t="str">
        <f t="shared" si="78"/>
        <v/>
      </c>
      <c r="AI88" s="17" t="str">
        <f t="shared" si="79"/>
        <v/>
      </c>
      <c r="AJ88" s="17" t="str">
        <f t="shared" si="80"/>
        <v/>
      </c>
      <c r="AK88" s="17" t="str">
        <f t="shared" si="81"/>
        <v/>
      </c>
      <c r="AL88" s="17">
        <f t="shared" si="57"/>
        <v>-4345</v>
      </c>
      <c r="AM88" s="17">
        <f t="shared" si="58"/>
        <v>-4444</v>
      </c>
      <c r="AN88" s="17">
        <f t="shared" si="59"/>
        <v>-4550</v>
      </c>
      <c r="AO88" s="17">
        <f t="shared" si="60"/>
        <v>-4692</v>
      </c>
      <c r="AP88" s="109">
        <f t="shared" si="61"/>
        <v>-4812</v>
      </c>
      <c r="AQ88" s="47">
        <f t="shared" si="62"/>
        <v>-4812</v>
      </c>
      <c r="AR88" s="6" t="str">
        <f t="shared" si="83"/>
        <v/>
      </c>
      <c r="AS88" s="7" t="str">
        <f t="shared" si="84"/>
        <v/>
      </c>
      <c r="AT88" s="8" t="str">
        <f t="shared" si="87"/>
        <v/>
      </c>
      <c r="AU88" s="72" t="str">
        <f t="shared" si="85"/>
        <v/>
      </c>
      <c r="AV88" s="8" t="str">
        <f t="shared" si="86"/>
        <v/>
      </c>
      <c r="AW88" s="72" t="str">
        <f t="shared" si="88"/>
        <v/>
      </c>
      <c r="AX88" s="8" t="str">
        <f t="shared" si="89"/>
        <v/>
      </c>
      <c r="AY88" s="72" t="str">
        <f t="shared" si="90"/>
        <v/>
      </c>
      <c r="AZ88" s="7" t="str">
        <f t="shared" si="56"/>
        <v/>
      </c>
      <c r="BA88" s="50" t="str">
        <f t="shared" si="63"/>
        <v/>
      </c>
      <c r="BB88" s="17" t="str">
        <f t="shared" si="64"/>
        <v/>
      </c>
      <c r="BC88" s="109">
        <f t="shared" si="65"/>
        <v>467</v>
      </c>
      <c r="BD88" s="17">
        <f t="shared" si="82"/>
        <v>325</v>
      </c>
      <c r="BE88" s="17">
        <f t="shared" si="66"/>
        <v>205</v>
      </c>
      <c r="BF88" s="17">
        <f t="shared" si="67"/>
        <v>99</v>
      </c>
      <c r="BG88" s="17">
        <f t="shared" si="68"/>
        <v>106</v>
      </c>
      <c r="BH88" s="17">
        <f t="shared" si="69"/>
        <v>142</v>
      </c>
      <c r="BI88" s="17">
        <f t="shared" si="70"/>
        <v>120</v>
      </c>
      <c r="BJ88" s="72">
        <f t="shared" si="71"/>
        <v>0</v>
      </c>
      <c r="BL88" s="175">
        <v>6468</v>
      </c>
      <c r="BM88" s="164"/>
      <c r="BN88" s="176"/>
      <c r="BP88" s="183" t="s">
        <v>264</v>
      </c>
    </row>
    <row r="89" spans="1:68" ht="14.25" customHeight="1" x14ac:dyDescent="0.25">
      <c r="A89" s="76">
        <v>4703100028</v>
      </c>
      <c r="B89" s="81">
        <v>31</v>
      </c>
      <c r="C89" s="98" t="s">
        <v>64</v>
      </c>
      <c r="D89" s="107">
        <v>28</v>
      </c>
      <c r="E89" s="189">
        <v>38.986587</v>
      </c>
      <c r="F89" s="189">
        <v>-78.863906999999998</v>
      </c>
      <c r="G89" s="187">
        <v>685012</v>
      </c>
      <c r="H89" s="188">
        <v>4317458.4000000004</v>
      </c>
      <c r="I89" s="107">
        <v>2007</v>
      </c>
      <c r="J89" s="107">
        <v>1800</v>
      </c>
      <c r="K89" s="78"/>
      <c r="L89" s="75"/>
      <c r="M89" s="76"/>
      <c r="N89" s="77"/>
      <c r="O89" s="78"/>
      <c r="P89" s="77"/>
      <c r="Q89" s="78"/>
      <c r="R89" s="77"/>
      <c r="S89" s="78"/>
      <c r="T89" s="76"/>
      <c r="U89" s="77"/>
      <c r="V89" s="65">
        <v>6085</v>
      </c>
      <c r="W89" s="65">
        <v>6155</v>
      </c>
      <c r="X89" s="65">
        <v>6245</v>
      </c>
      <c r="Y89" s="65">
        <v>6356</v>
      </c>
      <c r="Z89" s="78">
        <v>6496</v>
      </c>
      <c r="AA89" s="79">
        <v>6496</v>
      </c>
      <c r="AB89" s="41" t="str">
        <f t="shared" si="72"/>
        <v/>
      </c>
      <c r="AC89" s="65" t="str">
        <f t="shared" si="73"/>
        <v/>
      </c>
      <c r="AD89" s="65" t="str">
        <f t="shared" si="74"/>
        <v/>
      </c>
      <c r="AE89" s="65" t="str">
        <f t="shared" si="75"/>
        <v/>
      </c>
      <c r="AF89" s="65" t="str">
        <f t="shared" si="76"/>
        <v/>
      </c>
      <c r="AG89" s="65" t="str">
        <f t="shared" si="77"/>
        <v/>
      </c>
      <c r="AH89" s="65" t="str">
        <f t="shared" si="78"/>
        <v/>
      </c>
      <c r="AI89" s="65" t="str">
        <f t="shared" si="79"/>
        <v/>
      </c>
      <c r="AJ89" s="65" t="str">
        <f t="shared" si="80"/>
        <v/>
      </c>
      <c r="AK89" s="65" t="str">
        <f t="shared" si="81"/>
        <v/>
      </c>
      <c r="AL89" s="65">
        <f t="shared" si="57"/>
        <v>-4285</v>
      </c>
      <c r="AM89" s="65">
        <f t="shared" si="58"/>
        <v>-4355</v>
      </c>
      <c r="AN89" s="65">
        <f t="shared" si="59"/>
        <v>-4445</v>
      </c>
      <c r="AO89" s="65">
        <f t="shared" si="60"/>
        <v>-4556</v>
      </c>
      <c r="AP89" s="107">
        <f t="shared" si="61"/>
        <v>-4696</v>
      </c>
      <c r="AQ89" s="74">
        <f t="shared" si="62"/>
        <v>-4696</v>
      </c>
      <c r="AR89" s="75" t="str">
        <f t="shared" si="83"/>
        <v/>
      </c>
      <c r="AS89" s="76" t="str">
        <f t="shared" si="84"/>
        <v/>
      </c>
      <c r="AT89" s="77" t="str">
        <f t="shared" si="87"/>
        <v/>
      </c>
      <c r="AU89" s="78" t="str">
        <f t="shared" si="85"/>
        <v/>
      </c>
      <c r="AV89" s="77" t="str">
        <f t="shared" si="86"/>
        <v/>
      </c>
      <c r="AW89" s="78" t="str">
        <f t="shared" si="88"/>
        <v/>
      </c>
      <c r="AX89" s="77" t="str">
        <f t="shared" si="89"/>
        <v/>
      </c>
      <c r="AY89" s="78" t="str">
        <f t="shared" si="90"/>
        <v/>
      </c>
      <c r="AZ89" s="76" t="str">
        <f t="shared" si="56"/>
        <v/>
      </c>
      <c r="BA89" s="41" t="str">
        <f t="shared" si="63"/>
        <v/>
      </c>
      <c r="BB89" s="65" t="str">
        <f t="shared" si="64"/>
        <v/>
      </c>
      <c r="BC89" s="107">
        <f t="shared" si="65"/>
        <v>411</v>
      </c>
      <c r="BD89" s="65">
        <f t="shared" si="82"/>
        <v>300</v>
      </c>
      <c r="BE89" s="65">
        <f t="shared" si="66"/>
        <v>160</v>
      </c>
      <c r="BF89" s="65">
        <f t="shared" si="67"/>
        <v>70</v>
      </c>
      <c r="BG89" s="65">
        <f t="shared" si="68"/>
        <v>90</v>
      </c>
      <c r="BH89" s="65">
        <f t="shared" si="69"/>
        <v>111</v>
      </c>
      <c r="BI89" s="65">
        <f t="shared" si="70"/>
        <v>140</v>
      </c>
      <c r="BJ89" s="78">
        <f t="shared" si="71"/>
        <v>0</v>
      </c>
      <c r="BL89" s="172">
        <v>6496</v>
      </c>
      <c r="BM89" s="163"/>
      <c r="BN89" s="151"/>
      <c r="BP89" s="183" t="s">
        <v>264</v>
      </c>
    </row>
    <row r="90" spans="1:68" ht="14.25" customHeight="1" thickBot="1" x14ac:dyDescent="0.3">
      <c r="A90" s="88">
        <v>4703100031</v>
      </c>
      <c r="B90" s="24">
        <v>31</v>
      </c>
      <c r="C90" s="97" t="s">
        <v>64</v>
      </c>
      <c r="D90" s="108">
        <v>31</v>
      </c>
      <c r="E90" s="94">
        <v>38.839937999999997</v>
      </c>
      <c r="F90" s="94">
        <v>-78.955264999999997</v>
      </c>
      <c r="G90" s="95">
        <v>677463.5</v>
      </c>
      <c r="H90" s="95">
        <v>4301001</v>
      </c>
      <c r="I90" s="108">
        <v>2010</v>
      </c>
      <c r="J90" s="108">
        <v>2117</v>
      </c>
      <c r="K90" s="90"/>
      <c r="L90" s="87"/>
      <c r="M90" s="88"/>
      <c r="N90" s="89"/>
      <c r="O90" s="90"/>
      <c r="P90" s="89"/>
      <c r="Q90" s="90"/>
      <c r="R90" s="89"/>
      <c r="S90" s="90"/>
      <c r="T90" s="88"/>
      <c r="U90" s="89"/>
      <c r="V90" s="85">
        <v>7125</v>
      </c>
      <c r="W90" s="85">
        <v>7181</v>
      </c>
      <c r="X90" s="85">
        <v>7260</v>
      </c>
      <c r="Y90" s="85">
        <v>7625</v>
      </c>
      <c r="Z90" s="90">
        <v>7826</v>
      </c>
      <c r="AA90" s="91">
        <v>7826</v>
      </c>
      <c r="AB90" s="56" t="str">
        <f t="shared" si="72"/>
        <v/>
      </c>
      <c r="AC90" s="85" t="str">
        <f t="shared" si="73"/>
        <v/>
      </c>
      <c r="AD90" s="85" t="str">
        <f t="shared" si="74"/>
        <v/>
      </c>
      <c r="AE90" s="85" t="str">
        <f t="shared" si="75"/>
        <v/>
      </c>
      <c r="AF90" s="85" t="str">
        <f t="shared" si="76"/>
        <v/>
      </c>
      <c r="AG90" s="85" t="str">
        <f t="shared" si="77"/>
        <v/>
      </c>
      <c r="AH90" s="85" t="str">
        <f t="shared" si="78"/>
        <v/>
      </c>
      <c r="AI90" s="85" t="str">
        <f t="shared" si="79"/>
        <v/>
      </c>
      <c r="AJ90" s="85" t="str">
        <f t="shared" si="80"/>
        <v/>
      </c>
      <c r="AK90" s="85" t="str">
        <f t="shared" si="81"/>
        <v/>
      </c>
      <c r="AL90" s="85">
        <f t="shared" si="57"/>
        <v>-5008</v>
      </c>
      <c r="AM90" s="85">
        <f t="shared" si="58"/>
        <v>-5064</v>
      </c>
      <c r="AN90" s="85">
        <f t="shared" si="59"/>
        <v>-5143</v>
      </c>
      <c r="AO90" s="85">
        <f t="shared" si="60"/>
        <v>-5508</v>
      </c>
      <c r="AP90" s="108">
        <f t="shared" si="61"/>
        <v>-5709</v>
      </c>
      <c r="AQ90" s="86">
        <f t="shared" si="62"/>
        <v>-5709</v>
      </c>
      <c r="AR90" s="87" t="str">
        <f t="shared" si="83"/>
        <v/>
      </c>
      <c r="AS90" s="88" t="str">
        <f t="shared" si="84"/>
        <v/>
      </c>
      <c r="AT90" s="89" t="str">
        <f t="shared" si="87"/>
        <v/>
      </c>
      <c r="AU90" s="90" t="str">
        <f t="shared" si="85"/>
        <v/>
      </c>
      <c r="AV90" s="89" t="str">
        <f t="shared" si="86"/>
        <v/>
      </c>
      <c r="AW90" s="90" t="str">
        <f t="shared" si="88"/>
        <v/>
      </c>
      <c r="AX90" s="89" t="str">
        <f t="shared" si="89"/>
        <v/>
      </c>
      <c r="AY90" s="90" t="str">
        <f t="shared" si="90"/>
        <v/>
      </c>
      <c r="AZ90" s="88" t="str">
        <f t="shared" si="56"/>
        <v/>
      </c>
      <c r="BA90" s="56" t="str">
        <f t="shared" si="63"/>
        <v/>
      </c>
      <c r="BB90" s="85" t="str">
        <f t="shared" si="64"/>
        <v/>
      </c>
      <c r="BC90" s="108">
        <f t="shared" si="65"/>
        <v>701</v>
      </c>
      <c r="BD90" s="85">
        <f t="shared" si="82"/>
        <v>336</v>
      </c>
      <c r="BE90" s="85">
        <f t="shared" si="66"/>
        <v>135</v>
      </c>
      <c r="BF90" s="85">
        <f t="shared" si="67"/>
        <v>56</v>
      </c>
      <c r="BG90" s="85">
        <f t="shared" si="68"/>
        <v>79</v>
      </c>
      <c r="BH90" s="85">
        <f t="shared" si="69"/>
        <v>365</v>
      </c>
      <c r="BI90" s="85">
        <f t="shared" si="70"/>
        <v>201</v>
      </c>
      <c r="BJ90" s="90">
        <f t="shared" si="71"/>
        <v>0</v>
      </c>
      <c r="BL90" s="177">
        <v>7826</v>
      </c>
      <c r="BM90" s="174"/>
      <c r="BN90" s="178"/>
      <c r="BP90" s="183" t="s">
        <v>267</v>
      </c>
    </row>
    <row r="91" spans="1:68" ht="14.25" customHeight="1" x14ac:dyDescent="0.25">
      <c r="A91" s="7">
        <v>4703300527</v>
      </c>
      <c r="B91" s="161">
        <v>33</v>
      </c>
      <c r="C91" s="110" t="s">
        <v>65</v>
      </c>
      <c r="D91" s="109">
        <v>527</v>
      </c>
      <c r="E91" s="112">
        <v>39.233254000000002</v>
      </c>
      <c r="F91" s="112">
        <v>-80.444433000000004</v>
      </c>
      <c r="G91" s="113">
        <v>547949.4</v>
      </c>
      <c r="H91" s="113">
        <v>4342808.5</v>
      </c>
      <c r="I91" s="109">
        <v>1970</v>
      </c>
      <c r="J91" s="109">
        <v>1186</v>
      </c>
      <c r="K91" s="72"/>
      <c r="L91" s="6"/>
      <c r="M91" s="7"/>
      <c r="N91" s="8"/>
      <c r="O91" s="72"/>
      <c r="P91" s="8"/>
      <c r="Q91" s="141">
        <v>6408</v>
      </c>
      <c r="R91" s="8">
        <v>6422</v>
      </c>
      <c r="S91" s="72">
        <v>6574</v>
      </c>
      <c r="T91" s="7">
        <v>6612</v>
      </c>
      <c r="U91" s="8">
        <v>6672</v>
      </c>
      <c r="V91" s="142">
        <v>6810</v>
      </c>
      <c r="W91" s="142">
        <v>6831</v>
      </c>
      <c r="X91" s="142">
        <v>6848</v>
      </c>
      <c r="Y91" s="142">
        <v>6848</v>
      </c>
      <c r="Z91" s="72">
        <v>6875</v>
      </c>
      <c r="AA91" s="9">
        <v>6875</v>
      </c>
      <c r="AB91" s="50" t="str">
        <f t="shared" si="72"/>
        <v/>
      </c>
      <c r="AC91" s="17" t="str">
        <f t="shared" si="73"/>
        <v/>
      </c>
      <c r="AD91" s="17" t="str">
        <f t="shared" si="74"/>
        <v/>
      </c>
      <c r="AE91" s="17" t="str">
        <f t="shared" si="75"/>
        <v/>
      </c>
      <c r="AF91" s="17" t="str">
        <f t="shared" si="76"/>
        <v/>
      </c>
      <c r="AG91" s="142">
        <f t="shared" si="77"/>
        <v>-5222</v>
      </c>
      <c r="AH91" s="17">
        <f t="shared" si="78"/>
        <v>-5236</v>
      </c>
      <c r="AI91" s="17">
        <f t="shared" si="79"/>
        <v>-5388</v>
      </c>
      <c r="AJ91" s="17">
        <f t="shared" si="80"/>
        <v>-5426</v>
      </c>
      <c r="AK91" s="17">
        <f t="shared" si="81"/>
        <v>-5486</v>
      </c>
      <c r="AL91" s="142">
        <f t="shared" si="57"/>
        <v>-5624</v>
      </c>
      <c r="AM91" s="142">
        <f t="shared" si="58"/>
        <v>-5645</v>
      </c>
      <c r="AN91" s="142">
        <f t="shared" si="59"/>
        <v>-5662</v>
      </c>
      <c r="AO91" s="142">
        <f t="shared" si="60"/>
        <v>-5662</v>
      </c>
      <c r="AP91" s="109">
        <f t="shared" si="61"/>
        <v>-5689</v>
      </c>
      <c r="AQ91" s="47">
        <f t="shared" si="62"/>
        <v>-5689</v>
      </c>
      <c r="AR91" s="6" t="str">
        <f t="shared" si="83"/>
        <v/>
      </c>
      <c r="AS91" s="7" t="str">
        <f t="shared" si="84"/>
        <v/>
      </c>
      <c r="AT91" s="8" t="str">
        <f t="shared" si="87"/>
        <v/>
      </c>
      <c r="AU91" s="72" t="str">
        <f t="shared" si="85"/>
        <v/>
      </c>
      <c r="AV91" s="8" t="str">
        <f t="shared" si="86"/>
        <v/>
      </c>
      <c r="AW91" s="141">
        <f t="shared" si="88"/>
        <v>14</v>
      </c>
      <c r="AX91" s="8">
        <f t="shared" si="89"/>
        <v>152</v>
      </c>
      <c r="AY91" s="72">
        <f t="shared" si="90"/>
        <v>38</v>
      </c>
      <c r="AZ91" s="7">
        <f t="shared" si="56"/>
        <v>60</v>
      </c>
      <c r="BA91" s="50">
        <f t="shared" si="63"/>
        <v>203</v>
      </c>
      <c r="BB91" s="17">
        <f t="shared" si="64"/>
        <v>138</v>
      </c>
      <c r="BC91" s="109">
        <f t="shared" si="65"/>
        <v>65</v>
      </c>
      <c r="BD91" s="17">
        <f t="shared" si="82"/>
        <v>65</v>
      </c>
      <c r="BE91" s="142">
        <f t="shared" si="66"/>
        <v>38</v>
      </c>
      <c r="BF91" s="142">
        <f t="shared" si="67"/>
        <v>21</v>
      </c>
      <c r="BG91" s="142">
        <f t="shared" si="68"/>
        <v>17</v>
      </c>
      <c r="BH91" s="142">
        <f t="shared" si="69"/>
        <v>0</v>
      </c>
      <c r="BI91" s="142">
        <f t="shared" si="70"/>
        <v>27</v>
      </c>
      <c r="BJ91" s="72">
        <f t="shared" si="71"/>
        <v>0</v>
      </c>
      <c r="BL91" s="171"/>
      <c r="BM91" s="159"/>
      <c r="BN91" s="150"/>
    </row>
    <row r="92" spans="1:68" ht="14.25" customHeight="1" x14ac:dyDescent="0.25">
      <c r="A92" s="76">
        <v>4703300902</v>
      </c>
      <c r="B92" s="81">
        <v>33</v>
      </c>
      <c r="C92" s="98" t="s">
        <v>65</v>
      </c>
      <c r="D92" s="107">
        <v>902</v>
      </c>
      <c r="E92" s="30">
        <v>39.162408999999997</v>
      </c>
      <c r="F92" s="30">
        <v>-80.306379000000007</v>
      </c>
      <c r="G92" s="57">
        <v>559924.69999999995</v>
      </c>
      <c r="H92" s="57">
        <v>4335028.5999999996</v>
      </c>
      <c r="I92" s="107">
        <v>1975</v>
      </c>
      <c r="J92" s="107">
        <v>1405</v>
      </c>
      <c r="K92" s="78"/>
      <c r="L92" s="75"/>
      <c r="M92" s="76"/>
      <c r="N92" s="77"/>
      <c r="O92" s="78"/>
      <c r="P92" s="77"/>
      <c r="Q92" s="78"/>
      <c r="R92" s="77"/>
      <c r="S92" s="137">
        <v>7012</v>
      </c>
      <c r="T92" s="76">
        <v>7048</v>
      </c>
      <c r="U92" s="77">
        <v>7108</v>
      </c>
      <c r="V92" s="138">
        <v>7252</v>
      </c>
      <c r="W92" s="138">
        <v>7278</v>
      </c>
      <c r="X92" s="138">
        <v>7309</v>
      </c>
      <c r="Y92" s="138">
        <v>7312</v>
      </c>
      <c r="Z92" s="78">
        <v>7333</v>
      </c>
      <c r="AA92" s="79">
        <v>7345</v>
      </c>
      <c r="AB92" s="41" t="str">
        <f t="shared" si="72"/>
        <v/>
      </c>
      <c r="AC92" s="65" t="str">
        <f t="shared" si="73"/>
        <v/>
      </c>
      <c r="AD92" s="65" t="str">
        <f t="shared" si="74"/>
        <v/>
      </c>
      <c r="AE92" s="65" t="str">
        <f t="shared" si="75"/>
        <v/>
      </c>
      <c r="AF92" s="65" t="str">
        <f t="shared" si="76"/>
        <v/>
      </c>
      <c r="AG92" s="65" t="str">
        <f t="shared" si="77"/>
        <v/>
      </c>
      <c r="AH92" s="65" t="str">
        <f t="shared" si="78"/>
        <v/>
      </c>
      <c r="AI92" s="138">
        <f t="shared" si="79"/>
        <v>-5607</v>
      </c>
      <c r="AJ92" s="65">
        <f t="shared" si="80"/>
        <v>-5643</v>
      </c>
      <c r="AK92" s="65">
        <f t="shared" si="81"/>
        <v>-5703</v>
      </c>
      <c r="AL92" s="138">
        <f t="shared" si="57"/>
        <v>-5847</v>
      </c>
      <c r="AM92" s="138">
        <f t="shared" si="58"/>
        <v>-5873</v>
      </c>
      <c r="AN92" s="138">
        <f t="shared" si="59"/>
        <v>-5904</v>
      </c>
      <c r="AO92" s="138">
        <f t="shared" si="60"/>
        <v>-5907</v>
      </c>
      <c r="AP92" s="107">
        <f t="shared" si="61"/>
        <v>-5928</v>
      </c>
      <c r="AQ92" s="74">
        <f t="shared" si="62"/>
        <v>-5940</v>
      </c>
      <c r="AR92" s="75" t="str">
        <f t="shared" si="83"/>
        <v/>
      </c>
      <c r="AS92" s="76" t="str">
        <f t="shared" si="84"/>
        <v/>
      </c>
      <c r="AT92" s="77" t="str">
        <f t="shared" si="87"/>
        <v/>
      </c>
      <c r="AU92" s="78" t="str">
        <f t="shared" si="85"/>
        <v/>
      </c>
      <c r="AV92" s="77" t="str">
        <f t="shared" si="86"/>
        <v/>
      </c>
      <c r="AW92" s="78" t="str">
        <f t="shared" si="88"/>
        <v/>
      </c>
      <c r="AX92" s="77" t="str">
        <f t="shared" si="89"/>
        <v/>
      </c>
      <c r="AY92" s="137">
        <f t="shared" si="90"/>
        <v>36</v>
      </c>
      <c r="AZ92" s="76">
        <f t="shared" si="56"/>
        <v>60</v>
      </c>
      <c r="BA92" s="41">
        <f t="shared" si="63"/>
        <v>237</v>
      </c>
      <c r="BB92" s="65">
        <f t="shared" si="64"/>
        <v>144</v>
      </c>
      <c r="BC92" s="107">
        <f t="shared" si="65"/>
        <v>93</v>
      </c>
      <c r="BD92" s="65">
        <f t="shared" si="82"/>
        <v>78</v>
      </c>
      <c r="BE92" s="138">
        <f t="shared" si="66"/>
        <v>57</v>
      </c>
      <c r="BF92" s="138">
        <f t="shared" si="67"/>
        <v>26</v>
      </c>
      <c r="BG92" s="138">
        <f t="shared" si="68"/>
        <v>31</v>
      </c>
      <c r="BH92" s="138">
        <f t="shared" si="69"/>
        <v>3</v>
      </c>
      <c r="BI92" s="138">
        <f t="shared" si="70"/>
        <v>21</v>
      </c>
      <c r="BJ92" s="78">
        <f t="shared" si="71"/>
        <v>12</v>
      </c>
      <c r="BL92" s="172"/>
      <c r="BM92" s="163"/>
      <c r="BN92" s="151"/>
    </row>
    <row r="93" spans="1:68" ht="14.25" customHeight="1" x14ac:dyDescent="0.25">
      <c r="A93" s="76">
        <v>4703304176</v>
      </c>
      <c r="B93" s="81">
        <v>33</v>
      </c>
      <c r="C93" s="98" t="s">
        <v>65</v>
      </c>
      <c r="D93" s="107">
        <v>4176</v>
      </c>
      <c r="E93" s="30">
        <v>39.437246999999999</v>
      </c>
      <c r="F93" s="30">
        <v>-80.357079999999996</v>
      </c>
      <c r="G93" s="57">
        <v>555327.6</v>
      </c>
      <c r="H93" s="57">
        <v>4365497.4000000004</v>
      </c>
      <c r="I93" s="107">
        <v>1997</v>
      </c>
      <c r="J93" s="107">
        <v>1116</v>
      </c>
      <c r="K93" s="78"/>
      <c r="L93" s="75"/>
      <c r="M93" s="76"/>
      <c r="N93" s="77"/>
      <c r="O93" s="78"/>
      <c r="P93" s="77"/>
      <c r="Q93" s="137">
        <v>6660</v>
      </c>
      <c r="R93" s="77">
        <v>6680</v>
      </c>
      <c r="S93" s="78">
        <v>6880</v>
      </c>
      <c r="T93" s="76">
        <v>6937</v>
      </c>
      <c r="U93" s="77">
        <v>6992</v>
      </c>
      <c r="V93" s="138">
        <v>7122</v>
      </c>
      <c r="W93" s="138">
        <v>7153</v>
      </c>
      <c r="X93" s="138">
        <v>7191</v>
      </c>
      <c r="Y93" s="138">
        <v>7191</v>
      </c>
      <c r="Z93" s="78">
        <v>7213</v>
      </c>
      <c r="AA93" s="79">
        <v>7217</v>
      </c>
      <c r="AB93" s="41" t="str">
        <f t="shared" si="72"/>
        <v/>
      </c>
      <c r="AC93" s="65" t="str">
        <f t="shared" si="73"/>
        <v/>
      </c>
      <c r="AD93" s="65" t="str">
        <f t="shared" si="74"/>
        <v/>
      </c>
      <c r="AE93" s="65" t="str">
        <f t="shared" si="75"/>
        <v/>
      </c>
      <c r="AF93" s="65" t="str">
        <f t="shared" si="76"/>
        <v/>
      </c>
      <c r="AG93" s="138">
        <f t="shared" si="77"/>
        <v>-5544</v>
      </c>
      <c r="AH93" s="65">
        <f t="shared" si="78"/>
        <v>-5564</v>
      </c>
      <c r="AI93" s="65">
        <f t="shared" si="79"/>
        <v>-5764</v>
      </c>
      <c r="AJ93" s="65">
        <f t="shared" si="80"/>
        <v>-5821</v>
      </c>
      <c r="AK93" s="65">
        <f t="shared" si="81"/>
        <v>-5876</v>
      </c>
      <c r="AL93" s="138">
        <f t="shared" si="57"/>
        <v>-6006</v>
      </c>
      <c r="AM93" s="138">
        <f t="shared" si="58"/>
        <v>-6037</v>
      </c>
      <c r="AN93" s="138">
        <f t="shared" si="59"/>
        <v>-6075</v>
      </c>
      <c r="AO93" s="138">
        <f t="shared" si="60"/>
        <v>-6075</v>
      </c>
      <c r="AP93" s="107">
        <f t="shared" si="61"/>
        <v>-6097</v>
      </c>
      <c r="AQ93" s="74">
        <f t="shared" si="62"/>
        <v>-6101</v>
      </c>
      <c r="AR93" s="75" t="str">
        <f t="shared" si="83"/>
        <v/>
      </c>
      <c r="AS93" s="76" t="str">
        <f t="shared" si="84"/>
        <v/>
      </c>
      <c r="AT93" s="77" t="str">
        <f t="shared" si="87"/>
        <v/>
      </c>
      <c r="AU93" s="78" t="str">
        <f t="shared" si="85"/>
        <v/>
      </c>
      <c r="AV93" s="77" t="str">
        <f t="shared" si="86"/>
        <v/>
      </c>
      <c r="AW93" s="137">
        <f t="shared" si="88"/>
        <v>20</v>
      </c>
      <c r="AX93" s="77">
        <f t="shared" si="89"/>
        <v>200</v>
      </c>
      <c r="AY93" s="78">
        <f t="shared" si="90"/>
        <v>57</v>
      </c>
      <c r="AZ93" s="76">
        <f t="shared" si="56"/>
        <v>55</v>
      </c>
      <c r="BA93" s="41">
        <f t="shared" si="63"/>
        <v>225</v>
      </c>
      <c r="BB93" s="65">
        <f t="shared" si="64"/>
        <v>130</v>
      </c>
      <c r="BC93" s="107">
        <f t="shared" si="65"/>
        <v>95</v>
      </c>
      <c r="BD93" s="65">
        <f t="shared" si="82"/>
        <v>91</v>
      </c>
      <c r="BE93" s="138">
        <f t="shared" si="66"/>
        <v>69</v>
      </c>
      <c r="BF93" s="138">
        <f t="shared" si="67"/>
        <v>31</v>
      </c>
      <c r="BG93" s="138">
        <f t="shared" si="68"/>
        <v>38</v>
      </c>
      <c r="BH93" s="138">
        <f t="shared" si="69"/>
        <v>0</v>
      </c>
      <c r="BI93" s="138">
        <f t="shared" si="70"/>
        <v>22</v>
      </c>
      <c r="BJ93" s="78">
        <f t="shared" si="71"/>
        <v>4</v>
      </c>
      <c r="BL93" s="172"/>
      <c r="BM93" s="163"/>
      <c r="BN93" s="151"/>
    </row>
    <row r="94" spans="1:68" ht="14.25" customHeight="1" x14ac:dyDescent="0.25">
      <c r="A94" s="76">
        <v>4703305198</v>
      </c>
      <c r="B94" s="81">
        <v>33</v>
      </c>
      <c r="C94" s="98" t="s">
        <v>65</v>
      </c>
      <c r="D94" s="107">
        <v>5198</v>
      </c>
      <c r="E94" s="30">
        <v>39.169296000000003</v>
      </c>
      <c r="F94" s="30">
        <v>-80.536216999999994</v>
      </c>
      <c r="G94" s="57">
        <v>540064</v>
      </c>
      <c r="H94" s="57">
        <v>4335666.2</v>
      </c>
      <c r="I94" s="107">
        <v>2009</v>
      </c>
      <c r="J94" s="107">
        <v>1303</v>
      </c>
      <c r="K94" s="78">
        <v>117</v>
      </c>
      <c r="L94" s="75"/>
      <c r="M94" s="76"/>
      <c r="N94" s="77"/>
      <c r="O94" s="78"/>
      <c r="P94" s="77"/>
      <c r="Q94" s="137">
        <v>6831</v>
      </c>
      <c r="R94" s="77">
        <v>6854</v>
      </c>
      <c r="S94" s="78">
        <v>6988</v>
      </c>
      <c r="T94" s="76">
        <v>7028</v>
      </c>
      <c r="U94" s="77">
        <v>7083</v>
      </c>
      <c r="V94" s="138">
        <v>7188</v>
      </c>
      <c r="W94" s="138">
        <v>7210</v>
      </c>
      <c r="X94" s="138">
        <v>7232</v>
      </c>
      <c r="Y94" s="138">
        <v>7232</v>
      </c>
      <c r="Z94" s="78">
        <v>7253</v>
      </c>
      <c r="AA94" s="79">
        <v>7253</v>
      </c>
      <c r="AB94" s="41" t="str">
        <f t="shared" si="72"/>
        <v/>
      </c>
      <c r="AC94" s="65" t="str">
        <f t="shared" si="73"/>
        <v/>
      </c>
      <c r="AD94" s="65" t="str">
        <f t="shared" si="74"/>
        <v/>
      </c>
      <c r="AE94" s="65" t="str">
        <f t="shared" si="75"/>
        <v/>
      </c>
      <c r="AF94" s="65" t="str">
        <f t="shared" si="76"/>
        <v/>
      </c>
      <c r="AG94" s="138">
        <f t="shared" si="77"/>
        <v>-5528</v>
      </c>
      <c r="AH94" s="65">
        <f t="shared" si="78"/>
        <v>-5551</v>
      </c>
      <c r="AI94" s="65">
        <f t="shared" si="79"/>
        <v>-5685</v>
      </c>
      <c r="AJ94" s="65">
        <f t="shared" si="80"/>
        <v>-5725</v>
      </c>
      <c r="AK94" s="65">
        <f t="shared" si="81"/>
        <v>-5780</v>
      </c>
      <c r="AL94" s="138">
        <f t="shared" si="57"/>
        <v>-5885</v>
      </c>
      <c r="AM94" s="138">
        <f t="shared" si="58"/>
        <v>-5907</v>
      </c>
      <c r="AN94" s="138">
        <f t="shared" si="59"/>
        <v>-5929</v>
      </c>
      <c r="AO94" s="138">
        <f t="shared" si="60"/>
        <v>-5929</v>
      </c>
      <c r="AP94" s="107">
        <f t="shared" si="61"/>
        <v>-5950</v>
      </c>
      <c r="AQ94" s="74">
        <f t="shared" si="62"/>
        <v>-5950</v>
      </c>
      <c r="AR94" s="75" t="str">
        <f t="shared" si="83"/>
        <v/>
      </c>
      <c r="AS94" s="76" t="str">
        <f t="shared" si="84"/>
        <v/>
      </c>
      <c r="AT94" s="77" t="str">
        <f t="shared" si="87"/>
        <v/>
      </c>
      <c r="AU94" s="78" t="str">
        <f t="shared" si="85"/>
        <v/>
      </c>
      <c r="AV94" s="77" t="str">
        <f t="shared" si="86"/>
        <v/>
      </c>
      <c r="AW94" s="137">
        <f t="shared" si="88"/>
        <v>23</v>
      </c>
      <c r="AX94" s="77">
        <f t="shared" si="89"/>
        <v>134</v>
      </c>
      <c r="AY94" s="78">
        <f t="shared" si="90"/>
        <v>40</v>
      </c>
      <c r="AZ94" s="76">
        <f t="shared" si="56"/>
        <v>55</v>
      </c>
      <c r="BA94" s="41">
        <f t="shared" si="63"/>
        <v>170</v>
      </c>
      <c r="BB94" s="65">
        <f t="shared" si="64"/>
        <v>105</v>
      </c>
      <c r="BC94" s="107">
        <f t="shared" si="65"/>
        <v>65</v>
      </c>
      <c r="BD94" s="65">
        <f t="shared" si="82"/>
        <v>65</v>
      </c>
      <c r="BE94" s="138">
        <f t="shared" si="66"/>
        <v>44</v>
      </c>
      <c r="BF94" s="138">
        <f t="shared" si="67"/>
        <v>22</v>
      </c>
      <c r="BG94" s="138">
        <f t="shared" si="68"/>
        <v>22</v>
      </c>
      <c r="BH94" s="138">
        <f t="shared" si="69"/>
        <v>0</v>
      </c>
      <c r="BI94" s="138">
        <f t="shared" si="70"/>
        <v>21</v>
      </c>
      <c r="BJ94" s="78">
        <f t="shared" si="71"/>
        <v>0</v>
      </c>
      <c r="BL94" s="172"/>
      <c r="BM94" s="163"/>
      <c r="BN94" s="151"/>
    </row>
    <row r="95" spans="1:68" ht="14.25" customHeight="1" x14ac:dyDescent="0.25">
      <c r="A95" s="76">
        <v>4703305227</v>
      </c>
      <c r="B95" s="81">
        <v>33</v>
      </c>
      <c r="C95" s="98" t="s">
        <v>65</v>
      </c>
      <c r="D95" s="107">
        <v>5227</v>
      </c>
      <c r="E95" s="30">
        <v>39.298723000000003</v>
      </c>
      <c r="F95" s="30">
        <v>-80.409833000000006</v>
      </c>
      <c r="G95" s="57">
        <v>550888.19999999995</v>
      </c>
      <c r="H95" s="57">
        <v>4350093</v>
      </c>
      <c r="I95" s="107">
        <v>2009</v>
      </c>
      <c r="J95" s="107">
        <v>1234</v>
      </c>
      <c r="K95" s="78">
        <v>125</v>
      </c>
      <c r="L95" s="75"/>
      <c r="M95" s="76"/>
      <c r="N95" s="77"/>
      <c r="O95" s="78"/>
      <c r="P95" s="77"/>
      <c r="Q95" s="78"/>
      <c r="R95" s="77"/>
      <c r="S95" s="78">
        <v>6734</v>
      </c>
      <c r="T95" s="76">
        <v>6780</v>
      </c>
      <c r="U95" s="77">
        <v>6847</v>
      </c>
      <c r="V95" s="138">
        <v>6982</v>
      </c>
      <c r="W95" s="138">
        <v>7004</v>
      </c>
      <c r="X95" s="138">
        <v>7033</v>
      </c>
      <c r="Y95" s="138">
        <v>7033</v>
      </c>
      <c r="Z95" s="78">
        <v>7064</v>
      </c>
      <c r="AA95" s="79">
        <v>7066</v>
      </c>
      <c r="AB95" s="41" t="str">
        <f t="shared" si="72"/>
        <v/>
      </c>
      <c r="AC95" s="65" t="str">
        <f t="shared" si="73"/>
        <v/>
      </c>
      <c r="AD95" s="65" t="str">
        <f t="shared" si="74"/>
        <v/>
      </c>
      <c r="AE95" s="65" t="str">
        <f t="shared" si="75"/>
        <v/>
      </c>
      <c r="AF95" s="65" t="str">
        <f t="shared" si="76"/>
        <v/>
      </c>
      <c r="AG95" s="65" t="str">
        <f t="shared" si="77"/>
        <v/>
      </c>
      <c r="AH95" s="65" t="str">
        <f t="shared" si="78"/>
        <v/>
      </c>
      <c r="AI95" s="65">
        <f t="shared" si="79"/>
        <v>-5500</v>
      </c>
      <c r="AJ95" s="65">
        <f t="shared" si="80"/>
        <v>-5546</v>
      </c>
      <c r="AK95" s="65">
        <f t="shared" si="81"/>
        <v>-5613</v>
      </c>
      <c r="AL95" s="138">
        <f t="shared" si="57"/>
        <v>-5748</v>
      </c>
      <c r="AM95" s="138">
        <f t="shared" si="58"/>
        <v>-5770</v>
      </c>
      <c r="AN95" s="138">
        <f t="shared" si="59"/>
        <v>-5799</v>
      </c>
      <c r="AO95" s="138">
        <f t="shared" si="60"/>
        <v>-5799</v>
      </c>
      <c r="AP95" s="107">
        <f t="shared" si="61"/>
        <v>-5830</v>
      </c>
      <c r="AQ95" s="74">
        <f t="shared" si="62"/>
        <v>-5832</v>
      </c>
      <c r="AR95" s="75" t="str">
        <f t="shared" si="83"/>
        <v/>
      </c>
      <c r="AS95" s="76" t="str">
        <f t="shared" si="84"/>
        <v/>
      </c>
      <c r="AT95" s="77" t="str">
        <f t="shared" si="87"/>
        <v/>
      </c>
      <c r="AU95" s="78" t="str">
        <f t="shared" si="85"/>
        <v/>
      </c>
      <c r="AV95" s="77" t="str">
        <f t="shared" si="86"/>
        <v/>
      </c>
      <c r="AW95" s="78" t="str">
        <f t="shared" si="88"/>
        <v/>
      </c>
      <c r="AX95" s="77" t="str">
        <f t="shared" si="89"/>
        <v/>
      </c>
      <c r="AY95" s="78">
        <f t="shared" si="90"/>
        <v>46</v>
      </c>
      <c r="AZ95" s="76">
        <f t="shared" si="56"/>
        <v>67</v>
      </c>
      <c r="BA95" s="41">
        <f t="shared" si="63"/>
        <v>219</v>
      </c>
      <c r="BB95" s="65">
        <f t="shared" si="64"/>
        <v>135</v>
      </c>
      <c r="BC95" s="107">
        <f t="shared" si="65"/>
        <v>84</v>
      </c>
      <c r="BD95" s="65">
        <f t="shared" si="82"/>
        <v>82</v>
      </c>
      <c r="BE95" s="138">
        <f t="shared" si="66"/>
        <v>51</v>
      </c>
      <c r="BF95" s="138">
        <f t="shared" si="67"/>
        <v>22</v>
      </c>
      <c r="BG95" s="138">
        <f t="shared" si="68"/>
        <v>29</v>
      </c>
      <c r="BH95" s="138">
        <f t="shared" si="69"/>
        <v>0</v>
      </c>
      <c r="BI95" s="138">
        <f t="shared" si="70"/>
        <v>31</v>
      </c>
      <c r="BJ95" s="78">
        <f t="shared" si="71"/>
        <v>2</v>
      </c>
      <c r="BL95" s="172"/>
      <c r="BM95" s="163"/>
      <c r="BN95" s="151"/>
    </row>
    <row r="96" spans="1:68" ht="14.25" customHeight="1" thickBot="1" x14ac:dyDescent="0.3">
      <c r="A96" s="88">
        <v>4703305546</v>
      </c>
      <c r="B96" s="24">
        <v>33</v>
      </c>
      <c r="C96" s="97" t="s">
        <v>65</v>
      </c>
      <c r="D96" s="108">
        <v>5546</v>
      </c>
      <c r="E96" s="94">
        <v>39.325406000000001</v>
      </c>
      <c r="F96" s="94">
        <v>-80.371427999999995</v>
      </c>
      <c r="G96" s="95">
        <v>554179.19999999995</v>
      </c>
      <c r="H96" s="95">
        <v>4353076.5999999996</v>
      </c>
      <c r="I96" s="108">
        <v>2012</v>
      </c>
      <c r="J96" s="108">
        <v>1085</v>
      </c>
      <c r="K96" s="90"/>
      <c r="L96" s="87"/>
      <c r="M96" s="88"/>
      <c r="N96" s="89"/>
      <c r="O96" s="90"/>
      <c r="P96" s="89"/>
      <c r="Q96" s="143">
        <v>6504</v>
      </c>
      <c r="R96" s="89">
        <v>6520</v>
      </c>
      <c r="S96" s="90">
        <v>6684</v>
      </c>
      <c r="T96" s="88">
        <v>6728</v>
      </c>
      <c r="U96" s="89">
        <v>6777</v>
      </c>
      <c r="V96" s="85"/>
      <c r="W96" s="85"/>
      <c r="X96" s="85"/>
      <c r="Y96" s="85"/>
      <c r="Z96" s="90"/>
      <c r="AA96" s="91"/>
      <c r="AB96" s="56" t="str">
        <f t="shared" si="72"/>
        <v/>
      </c>
      <c r="AC96" s="85" t="str">
        <f t="shared" si="73"/>
        <v/>
      </c>
      <c r="AD96" s="85" t="str">
        <f t="shared" si="74"/>
        <v/>
      </c>
      <c r="AE96" s="85" t="str">
        <f t="shared" si="75"/>
        <v/>
      </c>
      <c r="AF96" s="85" t="str">
        <f t="shared" si="76"/>
        <v/>
      </c>
      <c r="AG96" s="144">
        <f t="shared" si="77"/>
        <v>-5419</v>
      </c>
      <c r="AH96" s="85">
        <f t="shared" si="78"/>
        <v>-5435</v>
      </c>
      <c r="AI96" s="85">
        <f t="shared" si="79"/>
        <v>-5599</v>
      </c>
      <c r="AJ96" s="85">
        <f t="shared" si="80"/>
        <v>-5643</v>
      </c>
      <c r="AK96" s="85">
        <f t="shared" si="81"/>
        <v>-5692</v>
      </c>
      <c r="AL96" s="85" t="str">
        <f t="shared" si="57"/>
        <v/>
      </c>
      <c r="AM96" s="85" t="str">
        <f t="shared" si="58"/>
        <v/>
      </c>
      <c r="AN96" s="85" t="str">
        <f t="shared" si="59"/>
        <v/>
      </c>
      <c r="AO96" s="85" t="str">
        <f t="shared" si="60"/>
        <v/>
      </c>
      <c r="AP96" s="108" t="str">
        <f t="shared" si="61"/>
        <v/>
      </c>
      <c r="AQ96" s="86" t="str">
        <f t="shared" si="62"/>
        <v/>
      </c>
      <c r="AR96" s="87" t="str">
        <f t="shared" si="83"/>
        <v/>
      </c>
      <c r="AS96" s="88" t="str">
        <f t="shared" si="84"/>
        <v/>
      </c>
      <c r="AT96" s="89" t="str">
        <f t="shared" si="87"/>
        <v/>
      </c>
      <c r="AU96" s="90" t="str">
        <f t="shared" si="85"/>
        <v/>
      </c>
      <c r="AV96" s="89" t="str">
        <f t="shared" si="86"/>
        <v/>
      </c>
      <c r="AW96" s="143">
        <f t="shared" si="88"/>
        <v>16</v>
      </c>
      <c r="AX96" s="89">
        <f t="shared" si="89"/>
        <v>164</v>
      </c>
      <c r="AY96" s="90">
        <f t="shared" si="90"/>
        <v>44</v>
      </c>
      <c r="AZ96" s="88">
        <f t="shared" si="56"/>
        <v>49</v>
      </c>
      <c r="BA96" s="56" t="str">
        <f t="shared" si="63"/>
        <v/>
      </c>
      <c r="BB96" s="85"/>
      <c r="BC96" s="108" t="str">
        <f t="shared" si="65"/>
        <v/>
      </c>
      <c r="BD96" s="85"/>
      <c r="BE96" s="85"/>
      <c r="BF96" s="85"/>
      <c r="BG96" s="85"/>
      <c r="BH96" s="85"/>
      <c r="BI96" s="85"/>
      <c r="BJ96" s="90"/>
      <c r="BL96" s="173"/>
      <c r="BM96" s="158"/>
      <c r="BN96" s="152"/>
    </row>
    <row r="97" spans="1:66" ht="14.25" customHeight="1" x14ac:dyDescent="0.25">
      <c r="A97" s="7">
        <v>4703501231</v>
      </c>
      <c r="B97" s="161">
        <v>35</v>
      </c>
      <c r="C97" s="110" t="s">
        <v>66</v>
      </c>
      <c r="D97" s="109">
        <v>1231</v>
      </c>
      <c r="E97" s="112">
        <v>38.941439000000003</v>
      </c>
      <c r="F97" s="112">
        <v>-81.814307999999997</v>
      </c>
      <c r="G97" s="113">
        <v>429429</v>
      </c>
      <c r="H97" s="113">
        <v>4310593.3</v>
      </c>
      <c r="I97" s="109">
        <v>1970</v>
      </c>
      <c r="J97" s="109">
        <v>623</v>
      </c>
      <c r="K97" s="72"/>
      <c r="L97" s="68"/>
      <c r="M97" s="69"/>
      <c r="N97" s="70"/>
      <c r="O97" s="71"/>
      <c r="P97" s="70"/>
      <c r="Q97" s="71">
        <v>4000</v>
      </c>
      <c r="R97" s="70">
        <v>4009</v>
      </c>
      <c r="S97" s="71">
        <v>4022</v>
      </c>
      <c r="T97" s="69">
        <v>4028</v>
      </c>
      <c r="U97" s="70">
        <v>4028</v>
      </c>
      <c r="V97" s="154">
        <v>4051</v>
      </c>
      <c r="W97" s="154">
        <v>4056</v>
      </c>
      <c r="X97" s="154">
        <v>4061</v>
      </c>
      <c r="Y97" s="154">
        <v>4061</v>
      </c>
      <c r="Z97" s="71">
        <v>4066</v>
      </c>
      <c r="AA97" s="73">
        <v>4066</v>
      </c>
      <c r="AB97" s="53" t="str">
        <f t="shared" si="72"/>
        <v/>
      </c>
      <c r="AC97" s="66" t="str">
        <f t="shared" si="73"/>
        <v/>
      </c>
      <c r="AD97" s="66" t="str">
        <f t="shared" si="74"/>
        <v/>
      </c>
      <c r="AE97" s="66" t="str">
        <f t="shared" si="75"/>
        <v/>
      </c>
      <c r="AF97" s="66" t="str">
        <f t="shared" si="76"/>
        <v/>
      </c>
      <c r="AG97" s="66">
        <f t="shared" si="77"/>
        <v>-3377</v>
      </c>
      <c r="AH97" s="66">
        <f t="shared" si="78"/>
        <v>-3386</v>
      </c>
      <c r="AI97" s="66">
        <f t="shared" si="79"/>
        <v>-3399</v>
      </c>
      <c r="AJ97" s="66">
        <f t="shared" si="80"/>
        <v>-3405</v>
      </c>
      <c r="AK97" s="66">
        <f t="shared" si="81"/>
        <v>-3405</v>
      </c>
      <c r="AL97" s="154">
        <f t="shared" si="57"/>
        <v>-3428</v>
      </c>
      <c r="AM97" s="154">
        <f t="shared" si="58"/>
        <v>-3433</v>
      </c>
      <c r="AN97" s="154">
        <f t="shared" si="59"/>
        <v>-3438</v>
      </c>
      <c r="AO97" s="154">
        <f t="shared" si="60"/>
        <v>-3438</v>
      </c>
      <c r="AP97" s="104">
        <f t="shared" si="61"/>
        <v>-3443</v>
      </c>
      <c r="AQ97" s="67">
        <f t="shared" si="62"/>
        <v>-3443</v>
      </c>
      <c r="AR97" s="68" t="str">
        <f t="shared" si="83"/>
        <v/>
      </c>
      <c r="AS97" s="69" t="str">
        <f t="shared" si="84"/>
        <v/>
      </c>
      <c r="AT97" s="70" t="str">
        <f t="shared" si="87"/>
        <v/>
      </c>
      <c r="AU97" s="71" t="str">
        <f t="shared" si="85"/>
        <v/>
      </c>
      <c r="AV97" s="70" t="str">
        <f t="shared" si="86"/>
        <v/>
      </c>
      <c r="AW97" s="71">
        <f t="shared" si="88"/>
        <v>9</v>
      </c>
      <c r="AX97" s="70">
        <f t="shared" si="89"/>
        <v>13</v>
      </c>
      <c r="AY97" s="71">
        <f t="shared" si="90"/>
        <v>6</v>
      </c>
      <c r="AZ97" s="69">
        <f t="shared" si="56"/>
        <v>0</v>
      </c>
      <c r="BA97" s="53">
        <f t="shared" si="63"/>
        <v>38</v>
      </c>
      <c r="BB97" s="66">
        <f t="shared" ref="BB97:BB128" si="91">IF(U97&gt;1,IF(V97&gt;1,V97-U97,""),"")</f>
        <v>23</v>
      </c>
      <c r="BC97" s="104">
        <f t="shared" si="65"/>
        <v>15</v>
      </c>
      <c r="BD97" s="66">
        <f t="shared" ref="BD97:BD133" si="92">BE97+BI97</f>
        <v>15</v>
      </c>
      <c r="BE97" s="154">
        <f t="shared" ref="BE97:BE133" si="93">BF97+BG97</f>
        <v>10</v>
      </c>
      <c r="BF97" s="154">
        <f t="shared" ref="BF97:BF160" si="94">IF(V97&gt;1,IF(W97&gt;1,W97-V97,""),"")</f>
        <v>5</v>
      </c>
      <c r="BG97" s="154">
        <f t="shared" ref="BG97:BG160" si="95">IF(W97&gt;1,IF(X97&gt;1,X97-W97,""),"")</f>
        <v>5</v>
      </c>
      <c r="BH97" s="154">
        <f t="shared" ref="BH97:BH160" si="96">IF(X97&gt;1,IF(Y97&gt;1,Y97-X97,""),"")</f>
        <v>0</v>
      </c>
      <c r="BI97" s="154">
        <f t="shared" ref="BI97:BI160" si="97">IF(Y97&gt;1,IF(Z97&gt;1,Z97-Y97,""),"")</f>
        <v>5</v>
      </c>
      <c r="BJ97" s="71">
        <f t="shared" ref="BJ97:BJ160" si="98">IF(Z97&gt;1,IF(AA97&gt;1,AA97-Z97,""),"")</f>
        <v>0</v>
      </c>
      <c r="BL97" s="175"/>
      <c r="BM97" s="164"/>
      <c r="BN97" s="176"/>
    </row>
    <row r="98" spans="1:66" ht="14.25" customHeight="1" x14ac:dyDescent="0.25">
      <c r="A98" s="76">
        <v>4703501366</v>
      </c>
      <c r="B98" s="81">
        <v>35</v>
      </c>
      <c r="C98" s="98" t="s">
        <v>66</v>
      </c>
      <c r="D98" s="107">
        <v>1366</v>
      </c>
      <c r="E98" s="30">
        <v>38.729784000000002</v>
      </c>
      <c r="F98" s="30">
        <v>-81.572248000000002</v>
      </c>
      <c r="G98" s="57">
        <v>450259.9</v>
      </c>
      <c r="H98" s="57">
        <v>4286946.5</v>
      </c>
      <c r="I98" s="107">
        <v>1975</v>
      </c>
      <c r="J98" s="107">
        <v>940</v>
      </c>
      <c r="K98" s="78"/>
      <c r="L98" s="75">
        <v>4328</v>
      </c>
      <c r="M98" s="76">
        <v>4546</v>
      </c>
      <c r="N98" s="77">
        <v>4686</v>
      </c>
      <c r="O98" s="78">
        <v>4935</v>
      </c>
      <c r="P98" s="77"/>
      <c r="Q98" s="78">
        <v>5143</v>
      </c>
      <c r="R98" s="77">
        <v>5153</v>
      </c>
      <c r="S98" s="78">
        <v>5170</v>
      </c>
      <c r="T98" s="76">
        <v>5177</v>
      </c>
      <c r="U98" s="77">
        <v>5177</v>
      </c>
      <c r="V98" s="138">
        <v>5188</v>
      </c>
      <c r="W98" s="138">
        <v>5192</v>
      </c>
      <c r="X98" s="138">
        <v>5200</v>
      </c>
      <c r="Y98" s="138">
        <v>5200</v>
      </c>
      <c r="Z98" s="78">
        <v>5209</v>
      </c>
      <c r="AA98" s="79">
        <v>5209</v>
      </c>
      <c r="AB98" s="41">
        <f t="shared" si="72"/>
        <v>-3388</v>
      </c>
      <c r="AC98" s="65">
        <f t="shared" si="73"/>
        <v>-3606</v>
      </c>
      <c r="AD98" s="65">
        <f t="shared" si="74"/>
        <v>-3746</v>
      </c>
      <c r="AE98" s="65">
        <f t="shared" si="75"/>
        <v>-3995</v>
      </c>
      <c r="AF98" s="65" t="str">
        <f t="shared" si="76"/>
        <v/>
      </c>
      <c r="AG98" s="65">
        <f t="shared" si="77"/>
        <v>-4203</v>
      </c>
      <c r="AH98" s="65">
        <f t="shared" si="78"/>
        <v>-4213</v>
      </c>
      <c r="AI98" s="65">
        <f t="shared" si="79"/>
        <v>-4230</v>
      </c>
      <c r="AJ98" s="65">
        <f t="shared" si="80"/>
        <v>-4237</v>
      </c>
      <c r="AK98" s="65">
        <f t="shared" si="81"/>
        <v>-4237</v>
      </c>
      <c r="AL98" s="138">
        <f t="shared" si="57"/>
        <v>-4248</v>
      </c>
      <c r="AM98" s="138">
        <f t="shared" si="58"/>
        <v>-4252</v>
      </c>
      <c r="AN98" s="138">
        <f t="shared" si="59"/>
        <v>-4260</v>
      </c>
      <c r="AO98" s="138">
        <f t="shared" si="60"/>
        <v>-4260</v>
      </c>
      <c r="AP98" s="107">
        <f t="shared" si="61"/>
        <v>-4269</v>
      </c>
      <c r="AQ98" s="74">
        <f t="shared" si="62"/>
        <v>-4269</v>
      </c>
      <c r="AR98" s="75">
        <f t="shared" si="83"/>
        <v>218</v>
      </c>
      <c r="AS98" s="76">
        <f t="shared" si="84"/>
        <v>140</v>
      </c>
      <c r="AT98" s="77">
        <f t="shared" si="87"/>
        <v>249</v>
      </c>
      <c r="AU98" s="78" t="str">
        <f t="shared" ref="AU98:AU129" si="99">IF(O98&gt;1,IF(P98&gt;1,P98-O98,""),"")</f>
        <v/>
      </c>
      <c r="AV98" s="77"/>
      <c r="AW98" s="78">
        <f t="shared" si="88"/>
        <v>10</v>
      </c>
      <c r="AX98" s="77">
        <f t="shared" si="89"/>
        <v>17</v>
      </c>
      <c r="AY98" s="78">
        <f t="shared" si="90"/>
        <v>7</v>
      </c>
      <c r="AZ98" s="76">
        <f t="shared" si="56"/>
        <v>0</v>
      </c>
      <c r="BA98" s="41">
        <f t="shared" si="63"/>
        <v>32</v>
      </c>
      <c r="BB98" s="65">
        <f t="shared" si="91"/>
        <v>11</v>
      </c>
      <c r="BC98" s="107">
        <f t="shared" si="65"/>
        <v>21</v>
      </c>
      <c r="BD98" s="65">
        <f t="shared" si="92"/>
        <v>21</v>
      </c>
      <c r="BE98" s="138">
        <f t="shared" si="93"/>
        <v>12</v>
      </c>
      <c r="BF98" s="138">
        <f t="shared" si="94"/>
        <v>4</v>
      </c>
      <c r="BG98" s="138">
        <f t="shared" si="95"/>
        <v>8</v>
      </c>
      <c r="BH98" s="138">
        <f t="shared" si="96"/>
        <v>0</v>
      </c>
      <c r="BI98" s="138">
        <f t="shared" si="97"/>
        <v>9</v>
      </c>
      <c r="BJ98" s="78">
        <f t="shared" si="98"/>
        <v>0</v>
      </c>
      <c r="BL98" s="172"/>
      <c r="BM98" s="163"/>
      <c r="BN98" s="151"/>
    </row>
    <row r="99" spans="1:66" ht="14.25" customHeight="1" x14ac:dyDescent="0.25">
      <c r="A99" s="76">
        <v>4703501377</v>
      </c>
      <c r="B99" s="81">
        <v>35</v>
      </c>
      <c r="C99" s="98" t="s">
        <v>66</v>
      </c>
      <c r="D99" s="107">
        <v>1377</v>
      </c>
      <c r="E99" s="30">
        <v>38.841909000000001</v>
      </c>
      <c r="F99" s="30">
        <v>-81.810787000000005</v>
      </c>
      <c r="G99" s="57">
        <v>429636</v>
      </c>
      <c r="H99" s="57">
        <v>4299545.5</v>
      </c>
      <c r="I99" s="107">
        <v>1976</v>
      </c>
      <c r="J99" s="107">
        <v>601</v>
      </c>
      <c r="K99" s="78"/>
      <c r="L99" s="75">
        <v>3292</v>
      </c>
      <c r="M99" s="76">
        <v>3741</v>
      </c>
      <c r="N99" s="77">
        <v>3877</v>
      </c>
      <c r="O99" s="78">
        <v>4083</v>
      </c>
      <c r="P99" s="77">
        <v>4203</v>
      </c>
      <c r="Q99" s="78">
        <v>4240</v>
      </c>
      <c r="R99" s="77">
        <v>4243</v>
      </c>
      <c r="S99" s="78">
        <v>4255</v>
      </c>
      <c r="T99" s="76">
        <v>4258</v>
      </c>
      <c r="U99" s="77">
        <v>4258</v>
      </c>
      <c r="V99" s="138">
        <v>4263</v>
      </c>
      <c r="W99" s="138">
        <v>4270</v>
      </c>
      <c r="X99" s="138">
        <v>4274</v>
      </c>
      <c r="Y99" s="138">
        <v>4274</v>
      </c>
      <c r="Z99" s="78">
        <v>4286</v>
      </c>
      <c r="AA99" s="79">
        <v>4286</v>
      </c>
      <c r="AB99" s="41">
        <f t="shared" si="72"/>
        <v>-2691</v>
      </c>
      <c r="AC99" s="65">
        <f t="shared" si="73"/>
        <v>-3140</v>
      </c>
      <c r="AD99" s="65">
        <f t="shared" si="74"/>
        <v>-3276</v>
      </c>
      <c r="AE99" s="65">
        <f t="shared" si="75"/>
        <v>-3482</v>
      </c>
      <c r="AF99" s="65">
        <f t="shared" si="76"/>
        <v>-3602</v>
      </c>
      <c r="AG99" s="65">
        <f t="shared" si="77"/>
        <v>-3639</v>
      </c>
      <c r="AH99" s="65">
        <f t="shared" si="78"/>
        <v>-3642</v>
      </c>
      <c r="AI99" s="65">
        <f t="shared" si="79"/>
        <v>-3654</v>
      </c>
      <c r="AJ99" s="65">
        <f t="shared" si="80"/>
        <v>-3657</v>
      </c>
      <c r="AK99" s="65">
        <f t="shared" si="81"/>
        <v>-3657</v>
      </c>
      <c r="AL99" s="138">
        <f t="shared" si="57"/>
        <v>-3662</v>
      </c>
      <c r="AM99" s="138">
        <f t="shared" si="58"/>
        <v>-3669</v>
      </c>
      <c r="AN99" s="138">
        <f t="shared" si="59"/>
        <v>-3673</v>
      </c>
      <c r="AO99" s="138">
        <f t="shared" si="60"/>
        <v>-3673</v>
      </c>
      <c r="AP99" s="107">
        <f t="shared" si="61"/>
        <v>-3685</v>
      </c>
      <c r="AQ99" s="74">
        <f t="shared" si="62"/>
        <v>-3685</v>
      </c>
      <c r="AR99" s="75">
        <f t="shared" si="83"/>
        <v>449</v>
      </c>
      <c r="AS99" s="76">
        <f t="shared" si="84"/>
        <v>136</v>
      </c>
      <c r="AT99" s="77">
        <f t="shared" si="87"/>
        <v>206</v>
      </c>
      <c r="AU99" s="78">
        <f t="shared" si="99"/>
        <v>120</v>
      </c>
      <c r="AV99" s="77">
        <f t="shared" ref="AV99:AV130" si="100">IF(P99&gt;1,IF(Q99&gt;1,Q99-P99,""),"")</f>
        <v>37</v>
      </c>
      <c r="AW99" s="78">
        <f t="shared" si="88"/>
        <v>3</v>
      </c>
      <c r="AX99" s="77">
        <f t="shared" si="89"/>
        <v>12</v>
      </c>
      <c r="AY99" s="78">
        <f t="shared" si="90"/>
        <v>3</v>
      </c>
      <c r="AZ99" s="76">
        <f t="shared" si="56"/>
        <v>0</v>
      </c>
      <c r="BA99" s="41">
        <f t="shared" si="63"/>
        <v>28</v>
      </c>
      <c r="BB99" s="65">
        <f t="shared" si="91"/>
        <v>5</v>
      </c>
      <c r="BC99" s="107">
        <f t="shared" si="65"/>
        <v>23</v>
      </c>
      <c r="BD99" s="65">
        <f t="shared" si="92"/>
        <v>23</v>
      </c>
      <c r="BE99" s="138">
        <f t="shared" si="93"/>
        <v>11</v>
      </c>
      <c r="BF99" s="138">
        <f t="shared" si="94"/>
        <v>7</v>
      </c>
      <c r="BG99" s="138">
        <f t="shared" si="95"/>
        <v>4</v>
      </c>
      <c r="BH99" s="138">
        <f t="shared" si="96"/>
        <v>0</v>
      </c>
      <c r="BI99" s="138">
        <f t="shared" si="97"/>
        <v>12</v>
      </c>
      <c r="BJ99" s="78">
        <f t="shared" si="98"/>
        <v>0</v>
      </c>
      <c r="BL99" s="172"/>
      <c r="BM99" s="163"/>
      <c r="BN99" s="151"/>
    </row>
    <row r="100" spans="1:66" ht="14.25" customHeight="1" x14ac:dyDescent="0.25">
      <c r="A100" s="76">
        <v>4703501379</v>
      </c>
      <c r="B100" s="81">
        <v>35</v>
      </c>
      <c r="C100" s="98" t="s">
        <v>66</v>
      </c>
      <c r="D100" s="107">
        <v>1379</v>
      </c>
      <c r="E100" s="30">
        <v>38.910221999999997</v>
      </c>
      <c r="F100" s="30">
        <v>-81.746236999999994</v>
      </c>
      <c r="G100" s="57">
        <v>435300.1</v>
      </c>
      <c r="H100" s="57">
        <v>4307078.5999999996</v>
      </c>
      <c r="I100" s="107">
        <v>1976</v>
      </c>
      <c r="J100" s="107">
        <v>802</v>
      </c>
      <c r="K100" s="78"/>
      <c r="L100" s="75">
        <v>3695</v>
      </c>
      <c r="M100" s="76">
        <v>3922</v>
      </c>
      <c r="N100" s="77">
        <v>4061</v>
      </c>
      <c r="O100" s="78">
        <v>4268</v>
      </c>
      <c r="P100" s="77">
        <v>4397</v>
      </c>
      <c r="Q100" s="78">
        <v>4447</v>
      </c>
      <c r="R100" s="77">
        <v>4451</v>
      </c>
      <c r="S100" s="78">
        <v>4458</v>
      </c>
      <c r="T100" s="76">
        <v>4461</v>
      </c>
      <c r="U100" s="77">
        <v>4461</v>
      </c>
      <c r="V100" s="138">
        <v>4482</v>
      </c>
      <c r="W100" s="138">
        <v>4486</v>
      </c>
      <c r="X100" s="138">
        <v>4492</v>
      </c>
      <c r="Y100" s="138">
        <v>4492</v>
      </c>
      <c r="Z100" s="78">
        <v>4501</v>
      </c>
      <c r="AA100" s="79">
        <v>4501</v>
      </c>
      <c r="AB100" s="41">
        <f t="shared" si="72"/>
        <v>-2893</v>
      </c>
      <c r="AC100" s="65">
        <f t="shared" si="73"/>
        <v>-3120</v>
      </c>
      <c r="AD100" s="65">
        <f t="shared" si="74"/>
        <v>-3259</v>
      </c>
      <c r="AE100" s="65">
        <f t="shared" si="75"/>
        <v>-3466</v>
      </c>
      <c r="AF100" s="65">
        <f t="shared" si="76"/>
        <v>-3595</v>
      </c>
      <c r="AG100" s="65">
        <f t="shared" si="77"/>
        <v>-3645</v>
      </c>
      <c r="AH100" s="65">
        <f t="shared" si="78"/>
        <v>-3649</v>
      </c>
      <c r="AI100" s="65">
        <f t="shared" si="79"/>
        <v>-3656</v>
      </c>
      <c r="AJ100" s="65">
        <f t="shared" si="80"/>
        <v>-3659</v>
      </c>
      <c r="AK100" s="65">
        <f t="shared" si="81"/>
        <v>-3659</v>
      </c>
      <c r="AL100" s="138">
        <f t="shared" si="57"/>
        <v>-3680</v>
      </c>
      <c r="AM100" s="138">
        <f t="shared" si="58"/>
        <v>-3684</v>
      </c>
      <c r="AN100" s="138">
        <f t="shared" si="59"/>
        <v>-3690</v>
      </c>
      <c r="AO100" s="138">
        <f t="shared" si="60"/>
        <v>-3690</v>
      </c>
      <c r="AP100" s="107">
        <f t="shared" si="61"/>
        <v>-3699</v>
      </c>
      <c r="AQ100" s="74">
        <f t="shared" si="62"/>
        <v>-3699</v>
      </c>
      <c r="AR100" s="75">
        <f t="shared" si="83"/>
        <v>227</v>
      </c>
      <c r="AS100" s="76">
        <f t="shared" si="84"/>
        <v>139</v>
      </c>
      <c r="AT100" s="77">
        <f t="shared" si="87"/>
        <v>207</v>
      </c>
      <c r="AU100" s="78">
        <f t="shared" si="99"/>
        <v>129</v>
      </c>
      <c r="AV100" s="77">
        <f t="shared" si="100"/>
        <v>50</v>
      </c>
      <c r="AW100" s="78">
        <f t="shared" si="88"/>
        <v>4</v>
      </c>
      <c r="AX100" s="77">
        <f t="shared" si="89"/>
        <v>7</v>
      </c>
      <c r="AY100" s="78">
        <f t="shared" si="90"/>
        <v>3</v>
      </c>
      <c r="AZ100" s="76">
        <f t="shared" si="56"/>
        <v>0</v>
      </c>
      <c r="BA100" s="41">
        <f t="shared" si="63"/>
        <v>40</v>
      </c>
      <c r="BB100" s="65">
        <f t="shared" si="91"/>
        <v>21</v>
      </c>
      <c r="BC100" s="107">
        <f t="shared" si="65"/>
        <v>19</v>
      </c>
      <c r="BD100" s="65">
        <f t="shared" si="92"/>
        <v>19</v>
      </c>
      <c r="BE100" s="138">
        <f t="shared" si="93"/>
        <v>10</v>
      </c>
      <c r="BF100" s="138">
        <f t="shared" si="94"/>
        <v>4</v>
      </c>
      <c r="BG100" s="138">
        <f t="shared" si="95"/>
        <v>6</v>
      </c>
      <c r="BH100" s="138">
        <f t="shared" si="96"/>
        <v>0</v>
      </c>
      <c r="BI100" s="138">
        <f t="shared" si="97"/>
        <v>9</v>
      </c>
      <c r="BJ100" s="78">
        <f t="shared" si="98"/>
        <v>0</v>
      </c>
      <c r="BL100" s="172"/>
      <c r="BM100" s="163"/>
      <c r="BN100" s="151"/>
    </row>
    <row r="101" spans="1:66" ht="14.25" customHeight="1" x14ac:dyDescent="0.25">
      <c r="A101" s="76">
        <v>4703501535</v>
      </c>
      <c r="B101" s="81">
        <v>35</v>
      </c>
      <c r="C101" s="98" t="s">
        <v>66</v>
      </c>
      <c r="D101" s="107">
        <v>1535</v>
      </c>
      <c r="E101" s="30">
        <v>38.801758</v>
      </c>
      <c r="F101" s="30">
        <v>-81.602885000000001</v>
      </c>
      <c r="G101" s="57">
        <v>447649.6</v>
      </c>
      <c r="H101" s="57">
        <v>4294950.4000000004</v>
      </c>
      <c r="I101" s="107">
        <v>1980</v>
      </c>
      <c r="J101" s="107">
        <v>875</v>
      </c>
      <c r="K101" s="78"/>
      <c r="L101" s="75">
        <v>4215</v>
      </c>
      <c r="M101" s="76">
        <v>4464</v>
      </c>
      <c r="N101" s="77">
        <v>4602</v>
      </c>
      <c r="O101" s="78">
        <v>4871</v>
      </c>
      <c r="P101" s="77">
        <v>5023</v>
      </c>
      <c r="Q101" s="78">
        <v>5155</v>
      </c>
      <c r="R101" s="77">
        <v>5168</v>
      </c>
      <c r="S101" s="78">
        <v>5184</v>
      </c>
      <c r="T101" s="76">
        <v>5188</v>
      </c>
      <c r="U101" s="77">
        <v>5188</v>
      </c>
      <c r="V101" s="138">
        <v>5198</v>
      </c>
      <c r="W101" s="138">
        <v>5206</v>
      </c>
      <c r="X101" s="138">
        <v>5218</v>
      </c>
      <c r="Y101" s="138">
        <v>5218</v>
      </c>
      <c r="Z101" s="78">
        <v>5233</v>
      </c>
      <c r="AA101" s="79">
        <v>5233</v>
      </c>
      <c r="AB101" s="41">
        <f t="shared" si="72"/>
        <v>-3340</v>
      </c>
      <c r="AC101" s="65">
        <f t="shared" si="73"/>
        <v>-3589</v>
      </c>
      <c r="AD101" s="65">
        <f t="shared" si="74"/>
        <v>-3727</v>
      </c>
      <c r="AE101" s="65">
        <f t="shared" si="75"/>
        <v>-3996</v>
      </c>
      <c r="AF101" s="65">
        <f t="shared" si="76"/>
        <v>-4148</v>
      </c>
      <c r="AG101" s="65">
        <f t="shared" si="77"/>
        <v>-4280</v>
      </c>
      <c r="AH101" s="65">
        <f t="shared" si="78"/>
        <v>-4293</v>
      </c>
      <c r="AI101" s="65">
        <f t="shared" si="79"/>
        <v>-4309</v>
      </c>
      <c r="AJ101" s="65">
        <f t="shared" si="80"/>
        <v>-4313</v>
      </c>
      <c r="AK101" s="65">
        <f t="shared" si="81"/>
        <v>-4313</v>
      </c>
      <c r="AL101" s="138">
        <f t="shared" si="57"/>
        <v>-4323</v>
      </c>
      <c r="AM101" s="138">
        <f t="shared" si="58"/>
        <v>-4331</v>
      </c>
      <c r="AN101" s="138">
        <f t="shared" si="59"/>
        <v>-4343</v>
      </c>
      <c r="AO101" s="138">
        <f t="shared" si="60"/>
        <v>-4343</v>
      </c>
      <c r="AP101" s="107">
        <f t="shared" si="61"/>
        <v>-4358</v>
      </c>
      <c r="AQ101" s="74">
        <f t="shared" si="62"/>
        <v>-4358</v>
      </c>
      <c r="AR101" s="75">
        <f t="shared" si="83"/>
        <v>249</v>
      </c>
      <c r="AS101" s="76">
        <f t="shared" si="84"/>
        <v>138</v>
      </c>
      <c r="AT101" s="77">
        <f t="shared" si="87"/>
        <v>269</v>
      </c>
      <c r="AU101" s="78">
        <f t="shared" si="99"/>
        <v>152</v>
      </c>
      <c r="AV101" s="77">
        <f t="shared" si="100"/>
        <v>132</v>
      </c>
      <c r="AW101" s="78">
        <f t="shared" si="88"/>
        <v>13</v>
      </c>
      <c r="AX101" s="77">
        <f t="shared" si="89"/>
        <v>16</v>
      </c>
      <c r="AY101" s="78">
        <f t="shared" si="90"/>
        <v>4</v>
      </c>
      <c r="AZ101" s="76">
        <f t="shared" si="56"/>
        <v>0</v>
      </c>
      <c r="BA101" s="41">
        <f t="shared" si="63"/>
        <v>45</v>
      </c>
      <c r="BB101" s="65">
        <f t="shared" si="91"/>
        <v>10</v>
      </c>
      <c r="BC101" s="107">
        <f t="shared" si="65"/>
        <v>35</v>
      </c>
      <c r="BD101" s="65">
        <f t="shared" si="92"/>
        <v>35</v>
      </c>
      <c r="BE101" s="138">
        <f t="shared" si="93"/>
        <v>20</v>
      </c>
      <c r="BF101" s="138">
        <f t="shared" si="94"/>
        <v>8</v>
      </c>
      <c r="BG101" s="138">
        <f t="shared" si="95"/>
        <v>12</v>
      </c>
      <c r="BH101" s="138">
        <f t="shared" si="96"/>
        <v>0</v>
      </c>
      <c r="BI101" s="138">
        <f t="shared" si="97"/>
        <v>15</v>
      </c>
      <c r="BJ101" s="78">
        <f t="shared" si="98"/>
        <v>0</v>
      </c>
      <c r="BL101" s="172"/>
      <c r="BM101" s="163"/>
      <c r="BN101" s="151"/>
    </row>
    <row r="102" spans="1:66" ht="14.25" customHeight="1" x14ac:dyDescent="0.25">
      <c r="A102" s="76">
        <v>4703501614</v>
      </c>
      <c r="B102" s="81">
        <v>35</v>
      </c>
      <c r="C102" s="98" t="s">
        <v>66</v>
      </c>
      <c r="D102" s="107">
        <v>1614</v>
      </c>
      <c r="E102" s="30">
        <v>39.007167000000003</v>
      </c>
      <c r="F102" s="30">
        <v>-81.724194999999995</v>
      </c>
      <c r="G102" s="57">
        <v>437296.7</v>
      </c>
      <c r="H102" s="57">
        <v>4317821.3</v>
      </c>
      <c r="I102" s="107">
        <v>1981</v>
      </c>
      <c r="J102" s="107">
        <v>685</v>
      </c>
      <c r="K102" s="78"/>
      <c r="L102" s="75"/>
      <c r="M102" s="76">
        <v>3748</v>
      </c>
      <c r="N102" s="77">
        <v>3886</v>
      </c>
      <c r="O102" s="78">
        <v>4099</v>
      </c>
      <c r="P102" s="77">
        <v>4230</v>
      </c>
      <c r="Q102" s="78">
        <v>4271</v>
      </c>
      <c r="R102" s="77">
        <v>4275</v>
      </c>
      <c r="S102" s="78">
        <v>4282</v>
      </c>
      <c r="T102" s="76">
        <v>4284</v>
      </c>
      <c r="U102" s="77">
        <v>4284</v>
      </c>
      <c r="V102" s="138">
        <v>4305</v>
      </c>
      <c r="W102" s="138">
        <v>4312</v>
      </c>
      <c r="X102" s="138">
        <v>4320</v>
      </c>
      <c r="Y102" s="138">
        <v>4320</v>
      </c>
      <c r="Z102" s="78">
        <v>4324</v>
      </c>
      <c r="AA102" s="79">
        <v>4324</v>
      </c>
      <c r="AB102" s="41" t="str">
        <f t="shared" si="72"/>
        <v/>
      </c>
      <c r="AC102" s="65">
        <f t="shared" si="73"/>
        <v>-3063</v>
      </c>
      <c r="AD102" s="65">
        <f t="shared" si="74"/>
        <v>-3201</v>
      </c>
      <c r="AE102" s="65">
        <f t="shared" si="75"/>
        <v>-3414</v>
      </c>
      <c r="AF102" s="65">
        <f t="shared" si="76"/>
        <v>-3545</v>
      </c>
      <c r="AG102" s="65">
        <f t="shared" si="77"/>
        <v>-3586</v>
      </c>
      <c r="AH102" s="65">
        <f t="shared" si="78"/>
        <v>-3590</v>
      </c>
      <c r="AI102" s="65">
        <f t="shared" si="79"/>
        <v>-3597</v>
      </c>
      <c r="AJ102" s="65">
        <f t="shared" si="80"/>
        <v>-3599</v>
      </c>
      <c r="AK102" s="65">
        <f t="shared" si="81"/>
        <v>-3599</v>
      </c>
      <c r="AL102" s="138">
        <f t="shared" si="57"/>
        <v>-3620</v>
      </c>
      <c r="AM102" s="138">
        <f t="shared" si="58"/>
        <v>-3627</v>
      </c>
      <c r="AN102" s="138">
        <f t="shared" si="59"/>
        <v>-3635</v>
      </c>
      <c r="AO102" s="138">
        <f t="shared" si="60"/>
        <v>-3635</v>
      </c>
      <c r="AP102" s="107">
        <f t="shared" si="61"/>
        <v>-3639</v>
      </c>
      <c r="AQ102" s="74">
        <f t="shared" si="62"/>
        <v>-3639</v>
      </c>
      <c r="AR102" s="75" t="str">
        <f t="shared" si="83"/>
        <v/>
      </c>
      <c r="AS102" s="76">
        <f t="shared" si="84"/>
        <v>138</v>
      </c>
      <c r="AT102" s="77">
        <f t="shared" si="87"/>
        <v>213</v>
      </c>
      <c r="AU102" s="78">
        <f t="shared" si="99"/>
        <v>131</v>
      </c>
      <c r="AV102" s="77">
        <f t="shared" si="100"/>
        <v>41</v>
      </c>
      <c r="AW102" s="78">
        <f t="shared" si="88"/>
        <v>4</v>
      </c>
      <c r="AX102" s="77">
        <f t="shared" si="89"/>
        <v>7</v>
      </c>
      <c r="AY102" s="78">
        <f t="shared" si="90"/>
        <v>2</v>
      </c>
      <c r="AZ102" s="76">
        <f t="shared" si="56"/>
        <v>0</v>
      </c>
      <c r="BA102" s="41">
        <f t="shared" si="63"/>
        <v>40</v>
      </c>
      <c r="BB102" s="65">
        <f t="shared" si="91"/>
        <v>21</v>
      </c>
      <c r="BC102" s="107">
        <f t="shared" si="65"/>
        <v>19</v>
      </c>
      <c r="BD102" s="65">
        <f t="shared" si="92"/>
        <v>19</v>
      </c>
      <c r="BE102" s="138">
        <f t="shared" si="93"/>
        <v>15</v>
      </c>
      <c r="BF102" s="138">
        <f t="shared" si="94"/>
        <v>7</v>
      </c>
      <c r="BG102" s="138">
        <f t="shared" si="95"/>
        <v>8</v>
      </c>
      <c r="BH102" s="138">
        <f t="shared" si="96"/>
        <v>0</v>
      </c>
      <c r="BI102" s="138">
        <f t="shared" si="97"/>
        <v>4</v>
      </c>
      <c r="BJ102" s="78">
        <f t="shared" si="98"/>
        <v>0</v>
      </c>
      <c r="BL102" s="172"/>
      <c r="BM102" s="163"/>
      <c r="BN102" s="151"/>
    </row>
    <row r="103" spans="1:66" ht="14.25" customHeight="1" x14ac:dyDescent="0.25">
      <c r="A103" s="76">
        <v>4703501624</v>
      </c>
      <c r="B103" s="81">
        <v>35</v>
      </c>
      <c r="C103" s="98" t="s">
        <v>66</v>
      </c>
      <c r="D103" s="107">
        <v>1624</v>
      </c>
      <c r="E103" s="30">
        <v>38.798177000000003</v>
      </c>
      <c r="F103" s="30">
        <v>-81.716565000000003</v>
      </c>
      <c r="G103" s="57">
        <v>437775.1</v>
      </c>
      <c r="H103" s="57">
        <v>4294624.2</v>
      </c>
      <c r="I103" s="107">
        <v>1981</v>
      </c>
      <c r="J103" s="107">
        <v>779</v>
      </c>
      <c r="K103" s="78"/>
      <c r="L103" s="75"/>
      <c r="M103" s="76">
        <v>4204</v>
      </c>
      <c r="N103" s="77">
        <v>4351</v>
      </c>
      <c r="O103" s="78">
        <v>4575</v>
      </c>
      <c r="P103" s="77">
        <v>4702</v>
      </c>
      <c r="Q103" s="78">
        <v>4789</v>
      </c>
      <c r="R103" s="77">
        <v>4794</v>
      </c>
      <c r="S103" s="78">
        <v>4811</v>
      </c>
      <c r="T103" s="76">
        <v>4815</v>
      </c>
      <c r="U103" s="77">
        <v>4815</v>
      </c>
      <c r="V103" s="138">
        <v>4820</v>
      </c>
      <c r="W103" s="138">
        <v>4828</v>
      </c>
      <c r="X103" s="138">
        <v>4836</v>
      </c>
      <c r="Y103" s="138">
        <v>4836</v>
      </c>
      <c r="Z103" s="78">
        <v>4848</v>
      </c>
      <c r="AA103" s="79">
        <v>4848</v>
      </c>
      <c r="AB103" s="41" t="str">
        <f t="shared" si="72"/>
        <v/>
      </c>
      <c r="AC103" s="65">
        <f t="shared" si="73"/>
        <v>-3425</v>
      </c>
      <c r="AD103" s="65">
        <f t="shared" si="74"/>
        <v>-3572</v>
      </c>
      <c r="AE103" s="65">
        <f t="shared" si="75"/>
        <v>-3796</v>
      </c>
      <c r="AF103" s="65">
        <f t="shared" si="76"/>
        <v>-3923</v>
      </c>
      <c r="AG103" s="65">
        <f t="shared" si="77"/>
        <v>-4010</v>
      </c>
      <c r="AH103" s="65">
        <f t="shared" si="78"/>
        <v>-4015</v>
      </c>
      <c r="AI103" s="65">
        <f t="shared" si="79"/>
        <v>-4032</v>
      </c>
      <c r="AJ103" s="65">
        <f t="shared" si="80"/>
        <v>-4036</v>
      </c>
      <c r="AK103" s="65">
        <f t="shared" si="81"/>
        <v>-4036</v>
      </c>
      <c r="AL103" s="138">
        <f t="shared" si="57"/>
        <v>-4041</v>
      </c>
      <c r="AM103" s="138">
        <f t="shared" si="58"/>
        <v>-4049</v>
      </c>
      <c r="AN103" s="138">
        <f t="shared" si="59"/>
        <v>-4057</v>
      </c>
      <c r="AO103" s="138">
        <f t="shared" si="60"/>
        <v>-4057</v>
      </c>
      <c r="AP103" s="107">
        <f t="shared" si="61"/>
        <v>-4069</v>
      </c>
      <c r="AQ103" s="74">
        <f t="shared" si="62"/>
        <v>-4069</v>
      </c>
      <c r="AR103" s="75" t="str">
        <f t="shared" si="83"/>
        <v/>
      </c>
      <c r="AS103" s="76">
        <f t="shared" si="84"/>
        <v>147</v>
      </c>
      <c r="AT103" s="77">
        <f t="shared" si="87"/>
        <v>224</v>
      </c>
      <c r="AU103" s="78">
        <f t="shared" si="99"/>
        <v>127</v>
      </c>
      <c r="AV103" s="77">
        <f t="shared" si="100"/>
        <v>87</v>
      </c>
      <c r="AW103" s="78">
        <f t="shared" si="88"/>
        <v>5</v>
      </c>
      <c r="AX103" s="77">
        <f t="shared" si="89"/>
        <v>17</v>
      </c>
      <c r="AY103" s="78">
        <f t="shared" si="90"/>
        <v>4</v>
      </c>
      <c r="AZ103" s="76">
        <f t="shared" si="56"/>
        <v>0</v>
      </c>
      <c r="BA103" s="41">
        <f t="shared" si="63"/>
        <v>33</v>
      </c>
      <c r="BB103" s="65">
        <f t="shared" si="91"/>
        <v>5</v>
      </c>
      <c r="BC103" s="107">
        <f t="shared" si="65"/>
        <v>28</v>
      </c>
      <c r="BD103" s="65">
        <f t="shared" si="92"/>
        <v>28</v>
      </c>
      <c r="BE103" s="138">
        <f t="shared" si="93"/>
        <v>16</v>
      </c>
      <c r="BF103" s="138">
        <f t="shared" si="94"/>
        <v>8</v>
      </c>
      <c r="BG103" s="138">
        <f t="shared" si="95"/>
        <v>8</v>
      </c>
      <c r="BH103" s="138">
        <f t="shared" si="96"/>
        <v>0</v>
      </c>
      <c r="BI103" s="138">
        <f t="shared" si="97"/>
        <v>12</v>
      </c>
      <c r="BJ103" s="78">
        <f t="shared" si="98"/>
        <v>0</v>
      </c>
      <c r="BL103" s="172"/>
      <c r="BM103" s="163"/>
      <c r="BN103" s="151"/>
    </row>
    <row r="104" spans="1:66" ht="14.25" customHeight="1" x14ac:dyDescent="0.25">
      <c r="A104" s="76">
        <v>4703501931</v>
      </c>
      <c r="B104" s="81">
        <v>35</v>
      </c>
      <c r="C104" s="98" t="s">
        <v>66</v>
      </c>
      <c r="D104" s="107">
        <v>1931</v>
      </c>
      <c r="E104" s="30">
        <v>38.815869999999997</v>
      </c>
      <c r="F104" s="30">
        <v>-81.686723000000001</v>
      </c>
      <c r="G104" s="57">
        <v>440381.4</v>
      </c>
      <c r="H104" s="57">
        <v>4296567.7</v>
      </c>
      <c r="I104" s="107">
        <v>1984</v>
      </c>
      <c r="J104" s="107">
        <v>944</v>
      </c>
      <c r="K104" s="78"/>
      <c r="L104" s="75">
        <v>4140</v>
      </c>
      <c r="M104" s="76">
        <v>4373</v>
      </c>
      <c r="N104" s="77">
        <v>4522</v>
      </c>
      <c r="O104" s="78">
        <v>4753</v>
      </c>
      <c r="P104" s="77">
        <v>4881</v>
      </c>
      <c r="Q104" s="78">
        <v>4978</v>
      </c>
      <c r="R104" s="77">
        <v>4985</v>
      </c>
      <c r="S104" s="78">
        <v>5002</v>
      </c>
      <c r="T104" s="76">
        <v>5008</v>
      </c>
      <c r="U104" s="77">
        <v>5008</v>
      </c>
      <c r="V104" s="138">
        <v>5013</v>
      </c>
      <c r="W104" s="138">
        <v>5022</v>
      </c>
      <c r="X104" s="138">
        <v>5032</v>
      </c>
      <c r="Y104" s="138">
        <v>5032</v>
      </c>
      <c r="Z104" s="78">
        <v>5042</v>
      </c>
      <c r="AA104" s="79">
        <v>5042</v>
      </c>
      <c r="AB104" s="41">
        <f t="shared" si="72"/>
        <v>-3196</v>
      </c>
      <c r="AC104" s="65">
        <f t="shared" si="73"/>
        <v>-3429</v>
      </c>
      <c r="AD104" s="65">
        <f t="shared" si="74"/>
        <v>-3578</v>
      </c>
      <c r="AE104" s="65">
        <f t="shared" si="75"/>
        <v>-3809</v>
      </c>
      <c r="AF104" s="65">
        <f t="shared" si="76"/>
        <v>-3937</v>
      </c>
      <c r="AG104" s="65">
        <f t="shared" si="77"/>
        <v>-4034</v>
      </c>
      <c r="AH104" s="65">
        <f t="shared" si="78"/>
        <v>-4041</v>
      </c>
      <c r="AI104" s="65">
        <f t="shared" si="79"/>
        <v>-4058</v>
      </c>
      <c r="AJ104" s="65">
        <f t="shared" si="80"/>
        <v>-4064</v>
      </c>
      <c r="AK104" s="65">
        <f t="shared" si="81"/>
        <v>-4064</v>
      </c>
      <c r="AL104" s="138">
        <f t="shared" si="57"/>
        <v>-4069</v>
      </c>
      <c r="AM104" s="138">
        <f t="shared" si="58"/>
        <v>-4078</v>
      </c>
      <c r="AN104" s="138">
        <f t="shared" si="59"/>
        <v>-4088</v>
      </c>
      <c r="AO104" s="138">
        <f t="shared" si="60"/>
        <v>-4088</v>
      </c>
      <c r="AP104" s="107">
        <f t="shared" si="61"/>
        <v>-4098</v>
      </c>
      <c r="AQ104" s="74">
        <f t="shared" si="62"/>
        <v>-4098</v>
      </c>
      <c r="AR104" s="75">
        <f t="shared" si="83"/>
        <v>233</v>
      </c>
      <c r="AS104" s="76">
        <f t="shared" si="84"/>
        <v>149</v>
      </c>
      <c r="AT104" s="77">
        <f t="shared" si="87"/>
        <v>231</v>
      </c>
      <c r="AU104" s="78">
        <f t="shared" si="99"/>
        <v>128</v>
      </c>
      <c r="AV104" s="77">
        <f t="shared" si="100"/>
        <v>97</v>
      </c>
      <c r="AW104" s="78">
        <f t="shared" si="88"/>
        <v>7</v>
      </c>
      <c r="AX104" s="77">
        <f t="shared" si="89"/>
        <v>17</v>
      </c>
      <c r="AY104" s="78">
        <f t="shared" si="90"/>
        <v>6</v>
      </c>
      <c r="AZ104" s="76">
        <f t="shared" si="56"/>
        <v>0</v>
      </c>
      <c r="BA104" s="41">
        <f t="shared" si="63"/>
        <v>34</v>
      </c>
      <c r="BB104" s="65">
        <f t="shared" si="91"/>
        <v>5</v>
      </c>
      <c r="BC104" s="107">
        <f t="shared" si="65"/>
        <v>29</v>
      </c>
      <c r="BD104" s="65">
        <f t="shared" si="92"/>
        <v>29</v>
      </c>
      <c r="BE104" s="138">
        <f t="shared" si="93"/>
        <v>19</v>
      </c>
      <c r="BF104" s="138">
        <f t="shared" si="94"/>
        <v>9</v>
      </c>
      <c r="BG104" s="138">
        <f t="shared" si="95"/>
        <v>10</v>
      </c>
      <c r="BH104" s="138">
        <f t="shared" si="96"/>
        <v>0</v>
      </c>
      <c r="BI104" s="138">
        <f t="shared" si="97"/>
        <v>10</v>
      </c>
      <c r="BJ104" s="78">
        <f t="shared" si="98"/>
        <v>0</v>
      </c>
      <c r="BL104" s="172"/>
      <c r="BM104" s="163"/>
      <c r="BN104" s="151"/>
    </row>
    <row r="105" spans="1:66" ht="14.25" customHeight="1" x14ac:dyDescent="0.25">
      <c r="A105" s="76">
        <v>4703502065</v>
      </c>
      <c r="B105" s="81">
        <v>35</v>
      </c>
      <c r="C105" s="98" t="s">
        <v>66</v>
      </c>
      <c r="D105" s="107">
        <v>2065</v>
      </c>
      <c r="E105" s="30">
        <v>38.690002</v>
      </c>
      <c r="F105" s="30">
        <v>-81.676694999999995</v>
      </c>
      <c r="G105" s="57">
        <v>441148.7</v>
      </c>
      <c r="H105" s="57">
        <v>4282594</v>
      </c>
      <c r="I105" s="107">
        <v>1985</v>
      </c>
      <c r="J105" s="107">
        <v>958</v>
      </c>
      <c r="K105" s="78"/>
      <c r="L105" s="75">
        <v>4208</v>
      </c>
      <c r="M105" s="76">
        <v>4427</v>
      </c>
      <c r="N105" s="77">
        <v>4576</v>
      </c>
      <c r="O105" s="78">
        <v>4816</v>
      </c>
      <c r="P105" s="77">
        <v>4957</v>
      </c>
      <c r="Q105" s="78">
        <v>5063</v>
      </c>
      <c r="R105" s="77">
        <v>5073</v>
      </c>
      <c r="S105" s="78">
        <v>5084</v>
      </c>
      <c r="T105" s="76">
        <v>5088</v>
      </c>
      <c r="U105" s="77">
        <v>5088</v>
      </c>
      <c r="V105" s="138">
        <v>5093</v>
      </c>
      <c r="W105" s="138">
        <v>5109</v>
      </c>
      <c r="X105" s="138">
        <v>5116</v>
      </c>
      <c r="Y105" s="138">
        <v>5116</v>
      </c>
      <c r="Z105" s="78">
        <v>5130</v>
      </c>
      <c r="AA105" s="79">
        <v>5130</v>
      </c>
      <c r="AB105" s="41">
        <f t="shared" si="72"/>
        <v>-3250</v>
      </c>
      <c r="AC105" s="65">
        <f t="shared" si="73"/>
        <v>-3469</v>
      </c>
      <c r="AD105" s="65">
        <f t="shared" si="74"/>
        <v>-3618</v>
      </c>
      <c r="AE105" s="65">
        <f t="shared" si="75"/>
        <v>-3858</v>
      </c>
      <c r="AF105" s="65">
        <f t="shared" si="76"/>
        <v>-3999</v>
      </c>
      <c r="AG105" s="65">
        <f t="shared" si="77"/>
        <v>-4105</v>
      </c>
      <c r="AH105" s="65">
        <f t="shared" si="78"/>
        <v>-4115</v>
      </c>
      <c r="AI105" s="65">
        <f t="shared" si="79"/>
        <v>-4126</v>
      </c>
      <c r="AJ105" s="65">
        <f t="shared" si="80"/>
        <v>-4130</v>
      </c>
      <c r="AK105" s="65">
        <f t="shared" si="81"/>
        <v>-4130</v>
      </c>
      <c r="AL105" s="138">
        <f t="shared" si="57"/>
        <v>-4135</v>
      </c>
      <c r="AM105" s="138">
        <f t="shared" si="58"/>
        <v>-4151</v>
      </c>
      <c r="AN105" s="138">
        <f t="shared" si="59"/>
        <v>-4158</v>
      </c>
      <c r="AO105" s="138">
        <f t="shared" si="60"/>
        <v>-4158</v>
      </c>
      <c r="AP105" s="107">
        <f t="shared" si="61"/>
        <v>-4172</v>
      </c>
      <c r="AQ105" s="74">
        <f t="shared" si="62"/>
        <v>-4172</v>
      </c>
      <c r="AR105" s="75">
        <f t="shared" si="83"/>
        <v>219</v>
      </c>
      <c r="AS105" s="76">
        <f t="shared" si="84"/>
        <v>149</v>
      </c>
      <c r="AT105" s="77">
        <f t="shared" si="87"/>
        <v>240</v>
      </c>
      <c r="AU105" s="78">
        <f t="shared" si="99"/>
        <v>141</v>
      </c>
      <c r="AV105" s="77">
        <f t="shared" si="100"/>
        <v>106</v>
      </c>
      <c r="AW105" s="78">
        <f t="shared" si="88"/>
        <v>10</v>
      </c>
      <c r="AX105" s="77">
        <f t="shared" si="89"/>
        <v>11</v>
      </c>
      <c r="AY105" s="78">
        <f t="shared" si="90"/>
        <v>4</v>
      </c>
      <c r="AZ105" s="76">
        <f t="shared" si="56"/>
        <v>0</v>
      </c>
      <c r="BA105" s="41">
        <f t="shared" si="63"/>
        <v>42</v>
      </c>
      <c r="BB105" s="65">
        <f t="shared" si="91"/>
        <v>5</v>
      </c>
      <c r="BC105" s="107">
        <f t="shared" si="65"/>
        <v>37</v>
      </c>
      <c r="BD105" s="65">
        <f t="shared" si="92"/>
        <v>37</v>
      </c>
      <c r="BE105" s="138">
        <f t="shared" si="93"/>
        <v>23</v>
      </c>
      <c r="BF105" s="138">
        <f t="shared" si="94"/>
        <v>16</v>
      </c>
      <c r="BG105" s="138">
        <f t="shared" si="95"/>
        <v>7</v>
      </c>
      <c r="BH105" s="138">
        <f t="shared" si="96"/>
        <v>0</v>
      </c>
      <c r="BI105" s="138">
        <f t="shared" si="97"/>
        <v>14</v>
      </c>
      <c r="BJ105" s="78">
        <f t="shared" si="98"/>
        <v>0</v>
      </c>
      <c r="BL105" s="172"/>
      <c r="BM105" s="163"/>
      <c r="BN105" s="151"/>
    </row>
    <row r="106" spans="1:66" ht="14.25" customHeight="1" x14ac:dyDescent="0.25">
      <c r="A106" s="76">
        <v>4703502207</v>
      </c>
      <c r="B106" s="81">
        <v>35</v>
      </c>
      <c r="C106" s="98" t="s">
        <v>66</v>
      </c>
      <c r="D106" s="107">
        <v>2207</v>
      </c>
      <c r="E106" s="30">
        <v>38.914284000000002</v>
      </c>
      <c r="F106" s="30">
        <v>-81.649538000000007</v>
      </c>
      <c r="G106" s="57">
        <v>443687.3</v>
      </c>
      <c r="H106" s="57">
        <v>4307465.0999999996</v>
      </c>
      <c r="I106" s="107">
        <v>1990</v>
      </c>
      <c r="J106" s="107">
        <v>822</v>
      </c>
      <c r="K106" s="78"/>
      <c r="L106" s="75">
        <v>4018</v>
      </c>
      <c r="M106" s="76">
        <v>4292</v>
      </c>
      <c r="N106" s="77">
        <v>4442</v>
      </c>
      <c r="O106" s="78">
        <v>4671</v>
      </c>
      <c r="P106" s="77">
        <v>4814</v>
      </c>
      <c r="Q106" s="78">
        <v>4899</v>
      </c>
      <c r="R106" s="77">
        <v>4905</v>
      </c>
      <c r="S106" s="78">
        <v>4917</v>
      </c>
      <c r="T106" s="76">
        <v>4921</v>
      </c>
      <c r="U106" s="77">
        <v>4921</v>
      </c>
      <c r="V106" s="138">
        <v>4946</v>
      </c>
      <c r="W106" s="138">
        <v>4952</v>
      </c>
      <c r="X106" s="138">
        <v>4956</v>
      </c>
      <c r="Y106" s="138">
        <v>4956</v>
      </c>
      <c r="Z106" s="78">
        <v>4966</v>
      </c>
      <c r="AA106" s="79">
        <v>4966</v>
      </c>
      <c r="AB106" s="41">
        <f t="shared" si="72"/>
        <v>-3196</v>
      </c>
      <c r="AC106" s="65">
        <f t="shared" si="73"/>
        <v>-3470</v>
      </c>
      <c r="AD106" s="65">
        <f t="shared" si="74"/>
        <v>-3620</v>
      </c>
      <c r="AE106" s="65">
        <f t="shared" si="75"/>
        <v>-3849</v>
      </c>
      <c r="AF106" s="65">
        <f t="shared" si="76"/>
        <v>-3992</v>
      </c>
      <c r="AG106" s="65">
        <f t="shared" si="77"/>
        <v>-4077</v>
      </c>
      <c r="AH106" s="65">
        <f t="shared" si="78"/>
        <v>-4083</v>
      </c>
      <c r="AI106" s="65">
        <f t="shared" si="79"/>
        <v>-4095</v>
      </c>
      <c r="AJ106" s="65">
        <f t="shared" si="80"/>
        <v>-4099</v>
      </c>
      <c r="AK106" s="65">
        <f t="shared" si="81"/>
        <v>-4099</v>
      </c>
      <c r="AL106" s="138">
        <f t="shared" si="57"/>
        <v>-4124</v>
      </c>
      <c r="AM106" s="138">
        <f t="shared" si="58"/>
        <v>-4130</v>
      </c>
      <c r="AN106" s="138">
        <f t="shared" si="59"/>
        <v>-4134</v>
      </c>
      <c r="AO106" s="138">
        <f t="shared" si="60"/>
        <v>-4134</v>
      </c>
      <c r="AP106" s="107">
        <f t="shared" si="61"/>
        <v>-4144</v>
      </c>
      <c r="AQ106" s="74">
        <f t="shared" si="62"/>
        <v>-4144</v>
      </c>
      <c r="AR106" s="75">
        <f t="shared" si="83"/>
        <v>274</v>
      </c>
      <c r="AS106" s="76">
        <f t="shared" si="84"/>
        <v>150</v>
      </c>
      <c r="AT106" s="77">
        <f t="shared" si="87"/>
        <v>229</v>
      </c>
      <c r="AU106" s="78">
        <f t="shared" si="99"/>
        <v>143</v>
      </c>
      <c r="AV106" s="77">
        <f t="shared" si="100"/>
        <v>85</v>
      </c>
      <c r="AW106" s="78">
        <f t="shared" si="88"/>
        <v>6</v>
      </c>
      <c r="AX106" s="77">
        <f t="shared" si="89"/>
        <v>12</v>
      </c>
      <c r="AY106" s="78">
        <f t="shared" si="90"/>
        <v>4</v>
      </c>
      <c r="AZ106" s="76">
        <f t="shared" si="56"/>
        <v>0</v>
      </c>
      <c r="BA106" s="41">
        <f t="shared" si="63"/>
        <v>45</v>
      </c>
      <c r="BB106" s="65">
        <f t="shared" si="91"/>
        <v>25</v>
      </c>
      <c r="BC106" s="107">
        <f t="shared" si="65"/>
        <v>20</v>
      </c>
      <c r="BD106" s="65">
        <f t="shared" si="92"/>
        <v>20</v>
      </c>
      <c r="BE106" s="138">
        <f t="shared" si="93"/>
        <v>10</v>
      </c>
      <c r="BF106" s="138">
        <f t="shared" si="94"/>
        <v>6</v>
      </c>
      <c r="BG106" s="138">
        <f t="shared" si="95"/>
        <v>4</v>
      </c>
      <c r="BH106" s="138">
        <f t="shared" si="96"/>
        <v>0</v>
      </c>
      <c r="BI106" s="138">
        <f t="shared" si="97"/>
        <v>10</v>
      </c>
      <c r="BJ106" s="78">
        <f t="shared" si="98"/>
        <v>0</v>
      </c>
      <c r="BL106" s="172"/>
      <c r="BM106" s="163"/>
      <c r="BN106" s="151"/>
    </row>
    <row r="107" spans="1:66" ht="14.25" customHeight="1" x14ac:dyDescent="0.25">
      <c r="A107" s="76">
        <v>4703502210</v>
      </c>
      <c r="B107" s="81">
        <v>35</v>
      </c>
      <c r="C107" s="98" t="s">
        <v>66</v>
      </c>
      <c r="D107" s="107">
        <v>2210</v>
      </c>
      <c r="E107" s="30">
        <v>38.691454</v>
      </c>
      <c r="F107" s="30">
        <v>-81.553357000000005</v>
      </c>
      <c r="G107" s="58">
        <v>451876.3125</v>
      </c>
      <c r="H107" s="58">
        <v>4282683.0999999996</v>
      </c>
      <c r="I107" s="107">
        <v>1990</v>
      </c>
      <c r="J107" s="107">
        <v>732</v>
      </c>
      <c r="K107" s="78"/>
      <c r="L107" s="75">
        <v>4080</v>
      </c>
      <c r="M107" s="76">
        <v>4242</v>
      </c>
      <c r="N107" s="77">
        <v>4408</v>
      </c>
      <c r="O107" s="78">
        <v>4672</v>
      </c>
      <c r="P107" s="77">
        <v>4852</v>
      </c>
      <c r="Q107" s="78">
        <v>5002</v>
      </c>
      <c r="R107" s="77">
        <v>5012</v>
      </c>
      <c r="S107" s="78">
        <v>5032</v>
      </c>
      <c r="T107" s="76">
        <v>5042</v>
      </c>
      <c r="U107" s="77">
        <v>5042</v>
      </c>
      <c r="V107" s="138">
        <v>5051</v>
      </c>
      <c r="W107" s="138">
        <v>5057</v>
      </c>
      <c r="X107" s="138">
        <v>5066</v>
      </c>
      <c r="Y107" s="138">
        <v>5066</v>
      </c>
      <c r="Z107" s="78">
        <v>5082</v>
      </c>
      <c r="AA107" s="79">
        <v>5082</v>
      </c>
      <c r="AB107" s="41">
        <f t="shared" si="72"/>
        <v>-3348</v>
      </c>
      <c r="AC107" s="65">
        <f t="shared" si="73"/>
        <v>-3510</v>
      </c>
      <c r="AD107" s="65">
        <f t="shared" si="74"/>
        <v>-3676</v>
      </c>
      <c r="AE107" s="65">
        <f t="shared" si="75"/>
        <v>-3940</v>
      </c>
      <c r="AF107" s="65">
        <f t="shared" si="76"/>
        <v>-4120</v>
      </c>
      <c r="AG107" s="65">
        <f t="shared" si="77"/>
        <v>-4270</v>
      </c>
      <c r="AH107" s="65">
        <f t="shared" si="78"/>
        <v>-4280</v>
      </c>
      <c r="AI107" s="65">
        <f t="shared" si="79"/>
        <v>-4300</v>
      </c>
      <c r="AJ107" s="65">
        <f t="shared" si="80"/>
        <v>-4310</v>
      </c>
      <c r="AK107" s="65">
        <f t="shared" si="81"/>
        <v>-4310</v>
      </c>
      <c r="AL107" s="138">
        <f t="shared" si="57"/>
        <v>-4319</v>
      </c>
      <c r="AM107" s="138">
        <f t="shared" si="58"/>
        <v>-4325</v>
      </c>
      <c r="AN107" s="138">
        <f t="shared" si="59"/>
        <v>-4334</v>
      </c>
      <c r="AO107" s="138">
        <f t="shared" si="60"/>
        <v>-4334</v>
      </c>
      <c r="AP107" s="107">
        <f t="shared" si="61"/>
        <v>-4350</v>
      </c>
      <c r="AQ107" s="74">
        <f t="shared" si="62"/>
        <v>-4350</v>
      </c>
      <c r="AR107" s="75">
        <f t="shared" si="83"/>
        <v>162</v>
      </c>
      <c r="AS107" s="76">
        <f t="shared" si="84"/>
        <v>166</v>
      </c>
      <c r="AT107" s="77">
        <f t="shared" si="87"/>
        <v>264</v>
      </c>
      <c r="AU107" s="78">
        <f t="shared" si="99"/>
        <v>180</v>
      </c>
      <c r="AV107" s="77">
        <f t="shared" si="100"/>
        <v>150</v>
      </c>
      <c r="AW107" s="78">
        <f t="shared" si="88"/>
        <v>10</v>
      </c>
      <c r="AX107" s="77">
        <f t="shared" si="89"/>
        <v>20</v>
      </c>
      <c r="AY107" s="78">
        <f t="shared" si="90"/>
        <v>10</v>
      </c>
      <c r="AZ107" s="76">
        <f t="shared" si="56"/>
        <v>0</v>
      </c>
      <c r="BA107" s="41">
        <f t="shared" si="63"/>
        <v>40</v>
      </c>
      <c r="BB107" s="65">
        <f t="shared" si="91"/>
        <v>9</v>
      </c>
      <c r="BC107" s="107">
        <f t="shared" si="65"/>
        <v>31</v>
      </c>
      <c r="BD107" s="65">
        <f t="shared" si="92"/>
        <v>31</v>
      </c>
      <c r="BE107" s="138">
        <f t="shared" si="93"/>
        <v>15</v>
      </c>
      <c r="BF107" s="138">
        <f t="shared" si="94"/>
        <v>6</v>
      </c>
      <c r="BG107" s="138">
        <f t="shared" si="95"/>
        <v>9</v>
      </c>
      <c r="BH107" s="138">
        <f t="shared" si="96"/>
        <v>0</v>
      </c>
      <c r="BI107" s="138">
        <f t="shared" si="97"/>
        <v>16</v>
      </c>
      <c r="BJ107" s="78">
        <f t="shared" si="98"/>
        <v>0</v>
      </c>
      <c r="BL107" s="172"/>
      <c r="BM107" s="163"/>
      <c r="BN107" s="151"/>
    </row>
    <row r="108" spans="1:66" ht="14.25" customHeight="1" x14ac:dyDescent="0.25">
      <c r="A108" s="76">
        <v>4703502280</v>
      </c>
      <c r="B108" s="81">
        <v>35</v>
      </c>
      <c r="C108" s="98" t="s">
        <v>66</v>
      </c>
      <c r="D108" s="107">
        <v>2280</v>
      </c>
      <c r="E108" s="30">
        <v>38.689565999999999</v>
      </c>
      <c r="F108" s="30">
        <v>-81.765766999999997</v>
      </c>
      <c r="G108" s="57">
        <v>433401.7</v>
      </c>
      <c r="H108" s="57">
        <v>4282606.5999999996</v>
      </c>
      <c r="I108" s="107">
        <v>1994</v>
      </c>
      <c r="J108" s="107">
        <v>889</v>
      </c>
      <c r="K108" s="78">
        <v>109</v>
      </c>
      <c r="L108" s="75">
        <v>4015</v>
      </c>
      <c r="M108" s="76">
        <v>4277</v>
      </c>
      <c r="N108" s="77">
        <v>4419</v>
      </c>
      <c r="O108" s="78">
        <v>4637</v>
      </c>
      <c r="P108" s="77">
        <v>4755</v>
      </c>
      <c r="Q108" s="78">
        <v>4841</v>
      </c>
      <c r="R108" s="77">
        <v>4848</v>
      </c>
      <c r="S108" s="78">
        <v>4857</v>
      </c>
      <c r="T108" s="76">
        <v>4862</v>
      </c>
      <c r="U108" s="77">
        <v>4862</v>
      </c>
      <c r="V108" s="138">
        <v>4865</v>
      </c>
      <c r="W108" s="138">
        <v>4878</v>
      </c>
      <c r="X108" s="138">
        <v>4887</v>
      </c>
      <c r="Y108" s="138">
        <v>4887</v>
      </c>
      <c r="Z108" s="78">
        <v>4899</v>
      </c>
      <c r="AA108" s="79">
        <v>4899</v>
      </c>
      <c r="AB108" s="41">
        <f t="shared" si="72"/>
        <v>-3126</v>
      </c>
      <c r="AC108" s="65">
        <f t="shared" si="73"/>
        <v>-3388</v>
      </c>
      <c r="AD108" s="65">
        <f t="shared" si="74"/>
        <v>-3530</v>
      </c>
      <c r="AE108" s="65">
        <f t="shared" si="75"/>
        <v>-3748</v>
      </c>
      <c r="AF108" s="65">
        <f t="shared" si="76"/>
        <v>-3866</v>
      </c>
      <c r="AG108" s="65">
        <f t="shared" si="77"/>
        <v>-3952</v>
      </c>
      <c r="AH108" s="65">
        <f t="shared" si="78"/>
        <v>-3959</v>
      </c>
      <c r="AI108" s="65">
        <f t="shared" si="79"/>
        <v>-3968</v>
      </c>
      <c r="AJ108" s="65">
        <f t="shared" si="80"/>
        <v>-3973</v>
      </c>
      <c r="AK108" s="65">
        <f t="shared" si="81"/>
        <v>-3973</v>
      </c>
      <c r="AL108" s="138">
        <f t="shared" si="57"/>
        <v>-3976</v>
      </c>
      <c r="AM108" s="138">
        <f t="shared" si="58"/>
        <v>-3989</v>
      </c>
      <c r="AN108" s="138">
        <f t="shared" si="59"/>
        <v>-3998</v>
      </c>
      <c r="AO108" s="138">
        <f t="shared" si="60"/>
        <v>-3998</v>
      </c>
      <c r="AP108" s="107">
        <f t="shared" si="61"/>
        <v>-4010</v>
      </c>
      <c r="AQ108" s="74">
        <f t="shared" si="62"/>
        <v>-4010</v>
      </c>
      <c r="AR108" s="75">
        <f t="shared" si="83"/>
        <v>262</v>
      </c>
      <c r="AS108" s="76">
        <f t="shared" si="84"/>
        <v>142</v>
      </c>
      <c r="AT108" s="77">
        <f t="shared" si="87"/>
        <v>218</v>
      </c>
      <c r="AU108" s="78">
        <f t="shared" si="99"/>
        <v>118</v>
      </c>
      <c r="AV108" s="77">
        <f t="shared" si="100"/>
        <v>86</v>
      </c>
      <c r="AW108" s="78">
        <f t="shared" si="88"/>
        <v>7</v>
      </c>
      <c r="AX108" s="77">
        <f t="shared" si="89"/>
        <v>9</v>
      </c>
      <c r="AY108" s="78">
        <f t="shared" si="90"/>
        <v>5</v>
      </c>
      <c r="AZ108" s="76">
        <f t="shared" si="56"/>
        <v>0</v>
      </c>
      <c r="BA108" s="41">
        <f t="shared" si="63"/>
        <v>37</v>
      </c>
      <c r="BB108" s="65">
        <f t="shared" si="91"/>
        <v>3</v>
      </c>
      <c r="BC108" s="107">
        <f t="shared" si="65"/>
        <v>34</v>
      </c>
      <c r="BD108" s="65">
        <f t="shared" si="92"/>
        <v>34</v>
      </c>
      <c r="BE108" s="138">
        <f t="shared" si="93"/>
        <v>22</v>
      </c>
      <c r="BF108" s="138">
        <f t="shared" si="94"/>
        <v>13</v>
      </c>
      <c r="BG108" s="138">
        <f t="shared" si="95"/>
        <v>9</v>
      </c>
      <c r="BH108" s="138">
        <f t="shared" si="96"/>
        <v>0</v>
      </c>
      <c r="BI108" s="138">
        <f t="shared" si="97"/>
        <v>12</v>
      </c>
      <c r="BJ108" s="78">
        <f t="shared" si="98"/>
        <v>0</v>
      </c>
      <c r="BL108" s="172"/>
      <c r="BM108" s="163"/>
      <c r="BN108" s="151"/>
    </row>
    <row r="109" spans="1:66" ht="14.25" customHeight="1" x14ac:dyDescent="0.25">
      <c r="A109" s="76">
        <v>4703502315</v>
      </c>
      <c r="B109" s="81">
        <v>35</v>
      </c>
      <c r="C109" s="98" t="s">
        <v>66</v>
      </c>
      <c r="D109" s="107">
        <v>2315</v>
      </c>
      <c r="E109" s="30">
        <v>38.867832</v>
      </c>
      <c r="F109" s="30">
        <v>-81.647109999999998</v>
      </c>
      <c r="G109" s="57">
        <v>443861.3</v>
      </c>
      <c r="H109" s="57">
        <v>4302308.9000000004</v>
      </c>
      <c r="I109" s="107">
        <v>1995</v>
      </c>
      <c r="J109" s="107">
        <v>792</v>
      </c>
      <c r="K109" s="78"/>
      <c r="L109" s="75"/>
      <c r="M109" s="76"/>
      <c r="N109" s="77">
        <v>4427</v>
      </c>
      <c r="O109" s="78">
        <v>4665</v>
      </c>
      <c r="P109" s="77">
        <v>4820</v>
      </c>
      <c r="Q109" s="78">
        <v>4906</v>
      </c>
      <c r="R109" s="77">
        <v>4919</v>
      </c>
      <c r="S109" s="78">
        <v>4930</v>
      </c>
      <c r="T109" s="76">
        <v>4938</v>
      </c>
      <c r="U109" s="77">
        <v>4938</v>
      </c>
      <c r="V109" s="138">
        <v>4947</v>
      </c>
      <c r="W109" s="138">
        <v>4955</v>
      </c>
      <c r="X109" s="138">
        <v>4967</v>
      </c>
      <c r="Y109" s="138">
        <v>4967</v>
      </c>
      <c r="Z109" s="78">
        <v>4974</v>
      </c>
      <c r="AA109" s="79">
        <v>4974</v>
      </c>
      <c r="AB109" s="41" t="str">
        <f t="shared" si="72"/>
        <v/>
      </c>
      <c r="AC109" s="65" t="str">
        <f t="shared" si="73"/>
        <v/>
      </c>
      <c r="AD109" s="65">
        <f t="shared" si="74"/>
        <v>-3635</v>
      </c>
      <c r="AE109" s="65">
        <f t="shared" si="75"/>
        <v>-3873</v>
      </c>
      <c r="AF109" s="65">
        <f t="shared" si="76"/>
        <v>-4028</v>
      </c>
      <c r="AG109" s="65">
        <f t="shared" si="77"/>
        <v>-4114</v>
      </c>
      <c r="AH109" s="65">
        <f t="shared" si="78"/>
        <v>-4127</v>
      </c>
      <c r="AI109" s="65">
        <f t="shared" si="79"/>
        <v>-4138</v>
      </c>
      <c r="AJ109" s="65">
        <f t="shared" si="80"/>
        <v>-4146</v>
      </c>
      <c r="AK109" s="65">
        <f t="shared" si="81"/>
        <v>-4146</v>
      </c>
      <c r="AL109" s="138">
        <f t="shared" si="57"/>
        <v>-4155</v>
      </c>
      <c r="AM109" s="138">
        <f t="shared" si="58"/>
        <v>-4163</v>
      </c>
      <c r="AN109" s="138">
        <f t="shared" si="59"/>
        <v>-4175</v>
      </c>
      <c r="AO109" s="138">
        <f t="shared" si="60"/>
        <v>-4175</v>
      </c>
      <c r="AP109" s="107">
        <f t="shared" si="61"/>
        <v>-4182</v>
      </c>
      <c r="AQ109" s="74">
        <f t="shared" si="62"/>
        <v>-4182</v>
      </c>
      <c r="AR109" s="75" t="str">
        <f t="shared" si="83"/>
        <v/>
      </c>
      <c r="AS109" s="76" t="str">
        <f t="shared" si="84"/>
        <v/>
      </c>
      <c r="AT109" s="77">
        <f t="shared" si="87"/>
        <v>238</v>
      </c>
      <c r="AU109" s="78">
        <f t="shared" si="99"/>
        <v>155</v>
      </c>
      <c r="AV109" s="77">
        <f t="shared" si="100"/>
        <v>86</v>
      </c>
      <c r="AW109" s="78">
        <f t="shared" si="88"/>
        <v>13</v>
      </c>
      <c r="AX109" s="77">
        <f t="shared" si="89"/>
        <v>11</v>
      </c>
      <c r="AY109" s="78">
        <f t="shared" si="90"/>
        <v>8</v>
      </c>
      <c r="AZ109" s="76">
        <f t="shared" si="56"/>
        <v>0</v>
      </c>
      <c r="BA109" s="41">
        <f t="shared" si="63"/>
        <v>36</v>
      </c>
      <c r="BB109" s="65">
        <f t="shared" si="91"/>
        <v>9</v>
      </c>
      <c r="BC109" s="107">
        <f t="shared" si="65"/>
        <v>27</v>
      </c>
      <c r="BD109" s="65">
        <f t="shared" si="92"/>
        <v>27</v>
      </c>
      <c r="BE109" s="138">
        <f t="shared" si="93"/>
        <v>20</v>
      </c>
      <c r="BF109" s="138">
        <f t="shared" si="94"/>
        <v>8</v>
      </c>
      <c r="BG109" s="138">
        <f t="shared" si="95"/>
        <v>12</v>
      </c>
      <c r="BH109" s="138">
        <f t="shared" si="96"/>
        <v>0</v>
      </c>
      <c r="BI109" s="138">
        <f t="shared" si="97"/>
        <v>7</v>
      </c>
      <c r="BJ109" s="78">
        <f t="shared" si="98"/>
        <v>0</v>
      </c>
      <c r="BL109" s="172"/>
      <c r="BM109" s="163"/>
      <c r="BN109" s="151"/>
    </row>
    <row r="110" spans="1:66" ht="14.25" customHeight="1" x14ac:dyDescent="0.25">
      <c r="A110" s="76">
        <v>4703502482</v>
      </c>
      <c r="B110" s="81">
        <v>35</v>
      </c>
      <c r="C110" s="98" t="s">
        <v>66</v>
      </c>
      <c r="D110" s="107">
        <v>2482</v>
      </c>
      <c r="E110" s="30">
        <v>38.966743000000001</v>
      </c>
      <c r="F110" s="30">
        <v>-81.623008999999996</v>
      </c>
      <c r="G110" s="57">
        <v>446027.1</v>
      </c>
      <c r="H110" s="57">
        <v>4313270.5999999996</v>
      </c>
      <c r="I110" s="107">
        <v>2001</v>
      </c>
      <c r="J110" s="107">
        <v>720</v>
      </c>
      <c r="K110" s="78"/>
      <c r="L110" s="75">
        <v>3923</v>
      </c>
      <c r="M110" s="76">
        <v>4190</v>
      </c>
      <c r="N110" s="77">
        <v>4345</v>
      </c>
      <c r="O110" s="78">
        <v>4580</v>
      </c>
      <c r="P110" s="77">
        <v>4736</v>
      </c>
      <c r="Q110" s="78">
        <v>4817</v>
      </c>
      <c r="R110" s="77">
        <v>4825</v>
      </c>
      <c r="S110" s="78">
        <v>4828</v>
      </c>
      <c r="T110" s="76">
        <v>4831</v>
      </c>
      <c r="U110" s="77">
        <v>4831</v>
      </c>
      <c r="V110" s="138">
        <v>4855</v>
      </c>
      <c r="W110" s="138">
        <v>4866</v>
      </c>
      <c r="X110" s="138">
        <v>4874</v>
      </c>
      <c r="Y110" s="138">
        <v>4874</v>
      </c>
      <c r="Z110" s="78">
        <v>4885</v>
      </c>
      <c r="AA110" s="79">
        <v>4885</v>
      </c>
      <c r="AB110" s="41">
        <f t="shared" si="72"/>
        <v>-3203</v>
      </c>
      <c r="AC110" s="65">
        <f t="shared" si="73"/>
        <v>-3470</v>
      </c>
      <c r="AD110" s="65">
        <f t="shared" si="74"/>
        <v>-3625</v>
      </c>
      <c r="AE110" s="65">
        <f t="shared" si="75"/>
        <v>-3860</v>
      </c>
      <c r="AF110" s="65">
        <f t="shared" si="76"/>
        <v>-4016</v>
      </c>
      <c r="AG110" s="65">
        <f t="shared" si="77"/>
        <v>-4097</v>
      </c>
      <c r="AH110" s="65">
        <f t="shared" si="78"/>
        <v>-4105</v>
      </c>
      <c r="AI110" s="65">
        <f t="shared" si="79"/>
        <v>-4108</v>
      </c>
      <c r="AJ110" s="65">
        <f t="shared" si="80"/>
        <v>-4111</v>
      </c>
      <c r="AK110" s="65">
        <f t="shared" si="81"/>
        <v>-4111</v>
      </c>
      <c r="AL110" s="138">
        <f t="shared" si="57"/>
        <v>-4135</v>
      </c>
      <c r="AM110" s="138">
        <f t="shared" si="58"/>
        <v>-4146</v>
      </c>
      <c r="AN110" s="138">
        <f t="shared" si="59"/>
        <v>-4154</v>
      </c>
      <c r="AO110" s="138">
        <f t="shared" si="60"/>
        <v>-4154</v>
      </c>
      <c r="AP110" s="107">
        <f t="shared" si="61"/>
        <v>-4165</v>
      </c>
      <c r="AQ110" s="74">
        <f t="shared" si="62"/>
        <v>-4165</v>
      </c>
      <c r="AR110" s="75">
        <f t="shared" si="83"/>
        <v>267</v>
      </c>
      <c r="AS110" s="76">
        <f t="shared" si="84"/>
        <v>155</v>
      </c>
      <c r="AT110" s="77">
        <f t="shared" si="87"/>
        <v>235</v>
      </c>
      <c r="AU110" s="78">
        <f t="shared" si="99"/>
        <v>156</v>
      </c>
      <c r="AV110" s="77">
        <f t="shared" si="100"/>
        <v>81</v>
      </c>
      <c r="AW110" s="78">
        <f t="shared" si="88"/>
        <v>8</v>
      </c>
      <c r="AX110" s="77">
        <f t="shared" si="89"/>
        <v>3</v>
      </c>
      <c r="AY110" s="78">
        <f t="shared" si="90"/>
        <v>3</v>
      </c>
      <c r="AZ110" s="76">
        <f t="shared" si="56"/>
        <v>0</v>
      </c>
      <c r="BA110" s="41">
        <f t="shared" si="63"/>
        <v>54</v>
      </c>
      <c r="BB110" s="65">
        <f t="shared" si="91"/>
        <v>24</v>
      </c>
      <c r="BC110" s="107">
        <f t="shared" si="65"/>
        <v>30</v>
      </c>
      <c r="BD110" s="65">
        <f t="shared" si="92"/>
        <v>30</v>
      </c>
      <c r="BE110" s="138">
        <f t="shared" si="93"/>
        <v>19</v>
      </c>
      <c r="BF110" s="138">
        <f t="shared" si="94"/>
        <v>11</v>
      </c>
      <c r="BG110" s="138">
        <f t="shared" si="95"/>
        <v>8</v>
      </c>
      <c r="BH110" s="138">
        <f t="shared" si="96"/>
        <v>0</v>
      </c>
      <c r="BI110" s="138">
        <f t="shared" si="97"/>
        <v>11</v>
      </c>
      <c r="BJ110" s="78">
        <f t="shared" si="98"/>
        <v>0</v>
      </c>
      <c r="BL110" s="172"/>
      <c r="BM110" s="163"/>
      <c r="BN110" s="151"/>
    </row>
    <row r="111" spans="1:66" ht="14.25" customHeight="1" x14ac:dyDescent="0.25">
      <c r="A111" s="76">
        <v>4703502715</v>
      </c>
      <c r="B111" s="81">
        <v>35</v>
      </c>
      <c r="C111" s="98" t="s">
        <v>66</v>
      </c>
      <c r="D111" s="107">
        <v>2715</v>
      </c>
      <c r="E111" s="30">
        <v>38.729202000000001</v>
      </c>
      <c r="F111" s="30">
        <v>-81.732995000000003</v>
      </c>
      <c r="G111" s="57">
        <v>436287.1</v>
      </c>
      <c r="H111" s="57">
        <v>4286981.5</v>
      </c>
      <c r="I111" s="107">
        <v>2006</v>
      </c>
      <c r="J111" s="107">
        <v>704</v>
      </c>
      <c r="K111" s="78">
        <v>123</v>
      </c>
      <c r="L111" s="75">
        <v>3903</v>
      </c>
      <c r="M111" s="76">
        <v>4119</v>
      </c>
      <c r="N111" s="77">
        <v>4262</v>
      </c>
      <c r="O111" s="78">
        <v>4487</v>
      </c>
      <c r="P111" s="77">
        <v>4609</v>
      </c>
      <c r="Q111" s="78">
        <v>4704</v>
      </c>
      <c r="R111" s="77">
        <v>4713</v>
      </c>
      <c r="S111" s="78">
        <v>4722</v>
      </c>
      <c r="T111" s="76">
        <v>4728</v>
      </c>
      <c r="U111" s="77">
        <v>4728</v>
      </c>
      <c r="V111" s="138">
        <v>4732</v>
      </c>
      <c r="W111" s="138">
        <v>4744</v>
      </c>
      <c r="X111" s="138">
        <v>4753</v>
      </c>
      <c r="Y111" s="138">
        <v>4753</v>
      </c>
      <c r="Z111" s="78">
        <v>4765</v>
      </c>
      <c r="AA111" s="79">
        <v>4765</v>
      </c>
      <c r="AB111" s="41">
        <f t="shared" si="72"/>
        <v>-3199</v>
      </c>
      <c r="AC111" s="65">
        <f t="shared" si="73"/>
        <v>-3415</v>
      </c>
      <c r="AD111" s="65">
        <f t="shared" si="74"/>
        <v>-3558</v>
      </c>
      <c r="AE111" s="65">
        <f t="shared" si="75"/>
        <v>-3783</v>
      </c>
      <c r="AF111" s="65">
        <f t="shared" si="76"/>
        <v>-3905</v>
      </c>
      <c r="AG111" s="65">
        <f t="shared" si="77"/>
        <v>-4000</v>
      </c>
      <c r="AH111" s="65">
        <f t="shared" si="78"/>
        <v>-4009</v>
      </c>
      <c r="AI111" s="65">
        <f t="shared" si="79"/>
        <v>-4018</v>
      </c>
      <c r="AJ111" s="65">
        <f t="shared" si="80"/>
        <v>-4024</v>
      </c>
      <c r="AK111" s="65">
        <f t="shared" si="81"/>
        <v>-4024</v>
      </c>
      <c r="AL111" s="138">
        <f t="shared" si="57"/>
        <v>-4028</v>
      </c>
      <c r="AM111" s="138">
        <f t="shared" si="58"/>
        <v>-4040</v>
      </c>
      <c r="AN111" s="138">
        <f t="shared" si="59"/>
        <v>-4049</v>
      </c>
      <c r="AO111" s="138">
        <f t="shared" si="60"/>
        <v>-4049</v>
      </c>
      <c r="AP111" s="107">
        <f t="shared" si="61"/>
        <v>-4061</v>
      </c>
      <c r="AQ111" s="74">
        <f t="shared" si="62"/>
        <v>-4061</v>
      </c>
      <c r="AR111" s="75">
        <f t="shared" si="83"/>
        <v>216</v>
      </c>
      <c r="AS111" s="76">
        <f t="shared" si="84"/>
        <v>143</v>
      </c>
      <c r="AT111" s="77">
        <f t="shared" si="87"/>
        <v>225</v>
      </c>
      <c r="AU111" s="78">
        <f t="shared" si="99"/>
        <v>122</v>
      </c>
      <c r="AV111" s="77">
        <f t="shared" si="100"/>
        <v>95</v>
      </c>
      <c r="AW111" s="78">
        <f t="shared" si="88"/>
        <v>9</v>
      </c>
      <c r="AX111" s="77">
        <f t="shared" si="89"/>
        <v>9</v>
      </c>
      <c r="AY111" s="78">
        <f t="shared" si="90"/>
        <v>6</v>
      </c>
      <c r="AZ111" s="76">
        <f t="shared" si="56"/>
        <v>0</v>
      </c>
      <c r="BA111" s="41">
        <f t="shared" si="63"/>
        <v>37</v>
      </c>
      <c r="BB111" s="65">
        <f t="shared" si="91"/>
        <v>4</v>
      </c>
      <c r="BC111" s="107">
        <f t="shared" si="65"/>
        <v>33</v>
      </c>
      <c r="BD111" s="65">
        <f t="shared" si="92"/>
        <v>33</v>
      </c>
      <c r="BE111" s="138">
        <f t="shared" si="93"/>
        <v>21</v>
      </c>
      <c r="BF111" s="138">
        <f t="shared" si="94"/>
        <v>12</v>
      </c>
      <c r="BG111" s="138">
        <f t="shared" si="95"/>
        <v>9</v>
      </c>
      <c r="BH111" s="138">
        <f t="shared" si="96"/>
        <v>0</v>
      </c>
      <c r="BI111" s="138">
        <f t="shared" si="97"/>
        <v>12</v>
      </c>
      <c r="BJ111" s="78">
        <f t="shared" si="98"/>
        <v>0</v>
      </c>
      <c r="BL111" s="172"/>
      <c r="BM111" s="163"/>
      <c r="BN111" s="151"/>
    </row>
    <row r="112" spans="1:66" ht="14.25" customHeight="1" x14ac:dyDescent="0.25">
      <c r="A112" s="76">
        <v>4703502817</v>
      </c>
      <c r="B112" s="81">
        <v>35</v>
      </c>
      <c r="C112" s="98" t="s">
        <v>66</v>
      </c>
      <c r="D112" s="107">
        <v>2817</v>
      </c>
      <c r="E112" s="30">
        <v>38.601885000000003</v>
      </c>
      <c r="F112" s="30">
        <v>-81.674649000000002</v>
      </c>
      <c r="G112" s="57">
        <v>441254.7</v>
      </c>
      <c r="H112" s="57">
        <v>4272814.5999999996</v>
      </c>
      <c r="I112" s="107">
        <v>2007</v>
      </c>
      <c r="J112" s="107">
        <v>892</v>
      </c>
      <c r="K112" s="78">
        <v>133</v>
      </c>
      <c r="L112" s="75">
        <v>4086</v>
      </c>
      <c r="M112" s="76">
        <v>4302</v>
      </c>
      <c r="N112" s="77">
        <v>4456</v>
      </c>
      <c r="O112" s="78">
        <v>4700</v>
      </c>
      <c r="P112" s="77">
        <v>4847</v>
      </c>
      <c r="Q112" s="78">
        <v>4963</v>
      </c>
      <c r="R112" s="77">
        <v>4973</v>
      </c>
      <c r="S112" s="78">
        <v>4977</v>
      </c>
      <c r="T112" s="76">
        <v>4977</v>
      </c>
      <c r="U112" s="77">
        <v>4977</v>
      </c>
      <c r="V112" s="138">
        <v>4983</v>
      </c>
      <c r="W112" s="138">
        <v>4997</v>
      </c>
      <c r="X112" s="138">
        <v>5013</v>
      </c>
      <c r="Y112" s="138">
        <v>5013</v>
      </c>
      <c r="Z112" s="78">
        <v>5030</v>
      </c>
      <c r="AA112" s="79">
        <v>5030</v>
      </c>
      <c r="AB112" s="41">
        <f t="shared" si="72"/>
        <v>-3194</v>
      </c>
      <c r="AC112" s="65">
        <f t="shared" si="73"/>
        <v>-3410</v>
      </c>
      <c r="AD112" s="65">
        <f t="shared" si="74"/>
        <v>-3564</v>
      </c>
      <c r="AE112" s="65">
        <f t="shared" si="75"/>
        <v>-3808</v>
      </c>
      <c r="AF112" s="65">
        <f t="shared" si="76"/>
        <v>-3955</v>
      </c>
      <c r="AG112" s="65">
        <f t="shared" si="77"/>
        <v>-4071</v>
      </c>
      <c r="AH112" s="65">
        <f t="shared" si="78"/>
        <v>-4081</v>
      </c>
      <c r="AI112" s="65">
        <f t="shared" si="79"/>
        <v>-4085</v>
      </c>
      <c r="AJ112" s="65">
        <f t="shared" si="80"/>
        <v>-4085</v>
      </c>
      <c r="AK112" s="65">
        <f t="shared" si="81"/>
        <v>-4085</v>
      </c>
      <c r="AL112" s="138">
        <f t="shared" si="57"/>
        <v>-4091</v>
      </c>
      <c r="AM112" s="138">
        <f t="shared" si="58"/>
        <v>-4105</v>
      </c>
      <c r="AN112" s="138">
        <f t="shared" si="59"/>
        <v>-4121</v>
      </c>
      <c r="AO112" s="138">
        <f t="shared" si="60"/>
        <v>-4121</v>
      </c>
      <c r="AP112" s="107">
        <f t="shared" si="61"/>
        <v>-4138</v>
      </c>
      <c r="AQ112" s="74">
        <f t="shared" si="62"/>
        <v>-4138</v>
      </c>
      <c r="AR112" s="75">
        <f t="shared" si="83"/>
        <v>216</v>
      </c>
      <c r="AS112" s="76">
        <f t="shared" si="84"/>
        <v>154</v>
      </c>
      <c r="AT112" s="77">
        <f t="shared" si="87"/>
        <v>244</v>
      </c>
      <c r="AU112" s="78">
        <f t="shared" si="99"/>
        <v>147</v>
      </c>
      <c r="AV112" s="77">
        <f t="shared" si="100"/>
        <v>116</v>
      </c>
      <c r="AW112" s="78">
        <f t="shared" si="88"/>
        <v>10</v>
      </c>
      <c r="AX112" s="77">
        <f t="shared" si="89"/>
        <v>4</v>
      </c>
      <c r="AY112" s="78">
        <f t="shared" si="90"/>
        <v>0</v>
      </c>
      <c r="AZ112" s="76">
        <f t="shared" si="56"/>
        <v>0</v>
      </c>
      <c r="BA112" s="41">
        <f t="shared" si="63"/>
        <v>53</v>
      </c>
      <c r="BB112" s="65">
        <f t="shared" si="91"/>
        <v>6</v>
      </c>
      <c r="BC112" s="107">
        <f t="shared" si="65"/>
        <v>47</v>
      </c>
      <c r="BD112" s="65">
        <f t="shared" si="92"/>
        <v>47</v>
      </c>
      <c r="BE112" s="138">
        <f t="shared" si="93"/>
        <v>30</v>
      </c>
      <c r="BF112" s="138">
        <f t="shared" si="94"/>
        <v>14</v>
      </c>
      <c r="BG112" s="138">
        <f t="shared" si="95"/>
        <v>16</v>
      </c>
      <c r="BH112" s="138">
        <f t="shared" si="96"/>
        <v>0</v>
      </c>
      <c r="BI112" s="138">
        <f t="shared" si="97"/>
        <v>17</v>
      </c>
      <c r="BJ112" s="78">
        <f t="shared" si="98"/>
        <v>0</v>
      </c>
      <c r="BL112" s="172"/>
      <c r="BM112" s="163"/>
      <c r="BN112" s="151"/>
    </row>
    <row r="113" spans="1:68" ht="14.25" customHeight="1" x14ac:dyDescent="0.25">
      <c r="A113" s="76">
        <v>4703502852</v>
      </c>
      <c r="B113" s="81">
        <v>35</v>
      </c>
      <c r="C113" s="98" t="s">
        <v>66</v>
      </c>
      <c r="D113" s="107">
        <v>2852</v>
      </c>
      <c r="E113" s="30">
        <v>38.902681999999999</v>
      </c>
      <c r="F113" s="30">
        <v>-81.580674000000002</v>
      </c>
      <c r="G113" s="57">
        <v>449649.4</v>
      </c>
      <c r="H113" s="57">
        <v>4306137.5</v>
      </c>
      <c r="I113" s="107">
        <v>2008</v>
      </c>
      <c r="J113" s="107">
        <v>1043</v>
      </c>
      <c r="K113" s="78">
        <v>114</v>
      </c>
      <c r="L113" s="75"/>
      <c r="M113" s="76"/>
      <c r="N113" s="77"/>
      <c r="O113" s="78">
        <v>5043</v>
      </c>
      <c r="P113" s="77">
        <v>5224</v>
      </c>
      <c r="Q113" s="78">
        <v>5346</v>
      </c>
      <c r="R113" s="77">
        <v>5358</v>
      </c>
      <c r="S113" s="78">
        <v>5389</v>
      </c>
      <c r="T113" s="76">
        <v>5391</v>
      </c>
      <c r="U113" s="77">
        <v>5391</v>
      </c>
      <c r="V113" s="138">
        <v>5398</v>
      </c>
      <c r="W113" s="138">
        <v>5404</v>
      </c>
      <c r="X113" s="138">
        <v>5416</v>
      </c>
      <c r="Y113" s="138">
        <v>5416</v>
      </c>
      <c r="Z113" s="78">
        <v>5428</v>
      </c>
      <c r="AA113" s="79">
        <v>5428</v>
      </c>
      <c r="AB113" s="41" t="str">
        <f t="shared" si="72"/>
        <v/>
      </c>
      <c r="AC113" s="65" t="str">
        <f t="shared" si="73"/>
        <v/>
      </c>
      <c r="AD113" s="65" t="str">
        <f t="shared" si="74"/>
        <v/>
      </c>
      <c r="AE113" s="65">
        <f t="shared" si="75"/>
        <v>-4000</v>
      </c>
      <c r="AF113" s="65">
        <f t="shared" si="76"/>
        <v>-4181</v>
      </c>
      <c r="AG113" s="65">
        <f t="shared" si="77"/>
        <v>-4303</v>
      </c>
      <c r="AH113" s="65">
        <f t="shared" si="78"/>
        <v>-4315</v>
      </c>
      <c r="AI113" s="65">
        <f t="shared" si="79"/>
        <v>-4346</v>
      </c>
      <c r="AJ113" s="65">
        <f t="shared" si="80"/>
        <v>-4348</v>
      </c>
      <c r="AK113" s="65">
        <f t="shared" si="81"/>
        <v>-4348</v>
      </c>
      <c r="AL113" s="138">
        <f t="shared" si="57"/>
        <v>-4355</v>
      </c>
      <c r="AM113" s="138">
        <f t="shared" si="58"/>
        <v>-4361</v>
      </c>
      <c r="AN113" s="138">
        <f t="shared" si="59"/>
        <v>-4373</v>
      </c>
      <c r="AO113" s="138">
        <f t="shared" si="60"/>
        <v>-4373</v>
      </c>
      <c r="AP113" s="107">
        <f t="shared" si="61"/>
        <v>-4385</v>
      </c>
      <c r="AQ113" s="74">
        <f t="shared" si="62"/>
        <v>-4385</v>
      </c>
      <c r="AR113" s="75" t="str">
        <f t="shared" si="83"/>
        <v/>
      </c>
      <c r="AS113" s="76" t="str">
        <f t="shared" si="84"/>
        <v/>
      </c>
      <c r="AT113" s="77" t="str">
        <f t="shared" si="87"/>
        <v/>
      </c>
      <c r="AU113" s="78">
        <f t="shared" si="99"/>
        <v>181</v>
      </c>
      <c r="AV113" s="77">
        <f t="shared" si="100"/>
        <v>122</v>
      </c>
      <c r="AW113" s="78">
        <f t="shared" si="88"/>
        <v>12</v>
      </c>
      <c r="AX113" s="77">
        <f t="shared" si="89"/>
        <v>31</v>
      </c>
      <c r="AY113" s="78">
        <f t="shared" si="90"/>
        <v>2</v>
      </c>
      <c r="AZ113" s="76">
        <f t="shared" si="56"/>
        <v>0</v>
      </c>
      <c r="BA113" s="41">
        <f t="shared" si="63"/>
        <v>37</v>
      </c>
      <c r="BB113" s="65">
        <f t="shared" si="91"/>
        <v>7</v>
      </c>
      <c r="BC113" s="107">
        <f t="shared" si="65"/>
        <v>30</v>
      </c>
      <c r="BD113" s="65">
        <f t="shared" si="92"/>
        <v>30</v>
      </c>
      <c r="BE113" s="138">
        <f t="shared" si="93"/>
        <v>18</v>
      </c>
      <c r="BF113" s="138">
        <f t="shared" si="94"/>
        <v>6</v>
      </c>
      <c r="BG113" s="138">
        <f t="shared" si="95"/>
        <v>12</v>
      </c>
      <c r="BH113" s="138">
        <f t="shared" si="96"/>
        <v>0</v>
      </c>
      <c r="BI113" s="138">
        <f t="shared" si="97"/>
        <v>12</v>
      </c>
      <c r="BJ113" s="78">
        <f t="shared" si="98"/>
        <v>0</v>
      </c>
      <c r="BL113" s="172"/>
      <c r="BM113" s="163"/>
      <c r="BN113" s="151"/>
    </row>
    <row r="114" spans="1:68" ht="14.25" customHeight="1" x14ac:dyDescent="0.25">
      <c r="A114" s="76">
        <v>4703502925</v>
      </c>
      <c r="B114" s="81">
        <v>35</v>
      </c>
      <c r="C114" s="98" t="s">
        <v>66</v>
      </c>
      <c r="D114" s="107">
        <v>2925</v>
      </c>
      <c r="E114" s="30">
        <v>38.849808000000003</v>
      </c>
      <c r="F114" s="30">
        <v>-81.540124000000006</v>
      </c>
      <c r="G114" s="57">
        <v>453130.8</v>
      </c>
      <c r="H114" s="57">
        <v>4300248.4000000004</v>
      </c>
      <c r="I114" s="107">
        <v>2008</v>
      </c>
      <c r="J114" s="107">
        <v>913</v>
      </c>
      <c r="K114" s="78">
        <v>130</v>
      </c>
      <c r="L114" s="75"/>
      <c r="M114" s="76"/>
      <c r="N114" s="77"/>
      <c r="O114" s="78">
        <v>4955</v>
      </c>
      <c r="P114" s="77">
        <v>5145</v>
      </c>
      <c r="Q114" s="78">
        <v>5278</v>
      </c>
      <c r="R114" s="77">
        <v>5290</v>
      </c>
      <c r="S114" s="78">
        <v>5306</v>
      </c>
      <c r="T114" s="76">
        <v>5315</v>
      </c>
      <c r="U114" s="77">
        <v>5315</v>
      </c>
      <c r="V114" s="138">
        <v>5321</v>
      </c>
      <c r="W114" s="138">
        <v>5339</v>
      </c>
      <c r="X114" s="138">
        <v>5354</v>
      </c>
      <c r="Y114" s="138">
        <v>5354</v>
      </c>
      <c r="Z114" s="78">
        <v>5364</v>
      </c>
      <c r="AA114" s="79">
        <v>5364</v>
      </c>
      <c r="AB114" s="41" t="str">
        <f t="shared" si="72"/>
        <v/>
      </c>
      <c r="AC114" s="65" t="str">
        <f t="shared" si="73"/>
        <v/>
      </c>
      <c r="AD114" s="65" t="str">
        <f t="shared" si="74"/>
        <v/>
      </c>
      <c r="AE114" s="65">
        <f t="shared" si="75"/>
        <v>-4042</v>
      </c>
      <c r="AF114" s="65">
        <f t="shared" si="76"/>
        <v>-4232</v>
      </c>
      <c r="AG114" s="65">
        <f t="shared" si="77"/>
        <v>-4365</v>
      </c>
      <c r="AH114" s="65">
        <f t="shared" si="78"/>
        <v>-4377</v>
      </c>
      <c r="AI114" s="65">
        <f t="shared" si="79"/>
        <v>-4393</v>
      </c>
      <c r="AJ114" s="65">
        <f t="shared" si="80"/>
        <v>-4402</v>
      </c>
      <c r="AK114" s="65">
        <f t="shared" si="81"/>
        <v>-4402</v>
      </c>
      <c r="AL114" s="138">
        <f t="shared" si="57"/>
        <v>-4408</v>
      </c>
      <c r="AM114" s="138">
        <f t="shared" si="58"/>
        <v>-4426</v>
      </c>
      <c r="AN114" s="138">
        <f t="shared" si="59"/>
        <v>-4441</v>
      </c>
      <c r="AO114" s="138">
        <f t="shared" si="60"/>
        <v>-4441</v>
      </c>
      <c r="AP114" s="107">
        <f t="shared" si="61"/>
        <v>-4451</v>
      </c>
      <c r="AQ114" s="74">
        <f t="shared" si="62"/>
        <v>-4451</v>
      </c>
      <c r="AR114" s="75" t="str">
        <f t="shared" si="83"/>
        <v/>
      </c>
      <c r="AS114" s="76" t="str">
        <f t="shared" si="84"/>
        <v/>
      </c>
      <c r="AT114" s="77" t="str">
        <f t="shared" si="87"/>
        <v/>
      </c>
      <c r="AU114" s="78">
        <f t="shared" si="99"/>
        <v>190</v>
      </c>
      <c r="AV114" s="77">
        <f t="shared" si="100"/>
        <v>133</v>
      </c>
      <c r="AW114" s="78">
        <f t="shared" si="88"/>
        <v>12</v>
      </c>
      <c r="AX114" s="77">
        <f t="shared" si="89"/>
        <v>16</v>
      </c>
      <c r="AY114" s="78">
        <f t="shared" si="90"/>
        <v>9</v>
      </c>
      <c r="AZ114" s="76">
        <f t="shared" si="56"/>
        <v>0</v>
      </c>
      <c r="BA114" s="41">
        <f t="shared" si="63"/>
        <v>49</v>
      </c>
      <c r="BB114" s="65">
        <f t="shared" si="91"/>
        <v>6</v>
      </c>
      <c r="BC114" s="107">
        <f t="shared" si="65"/>
        <v>43</v>
      </c>
      <c r="BD114" s="65">
        <f t="shared" si="92"/>
        <v>43</v>
      </c>
      <c r="BE114" s="138">
        <f t="shared" si="93"/>
        <v>33</v>
      </c>
      <c r="BF114" s="138">
        <f t="shared" si="94"/>
        <v>18</v>
      </c>
      <c r="BG114" s="138">
        <f t="shared" si="95"/>
        <v>15</v>
      </c>
      <c r="BH114" s="138">
        <f t="shared" si="96"/>
        <v>0</v>
      </c>
      <c r="BI114" s="138">
        <f t="shared" si="97"/>
        <v>10</v>
      </c>
      <c r="BJ114" s="78">
        <f t="shared" si="98"/>
        <v>0</v>
      </c>
      <c r="BL114" s="172"/>
      <c r="BM114" s="163"/>
      <c r="BN114" s="151"/>
    </row>
    <row r="115" spans="1:68" ht="14.25" customHeight="1" thickBot="1" x14ac:dyDescent="0.3">
      <c r="A115" s="88">
        <v>4703502956</v>
      </c>
      <c r="B115" s="24">
        <v>35</v>
      </c>
      <c r="C115" s="97" t="s">
        <v>66</v>
      </c>
      <c r="D115" s="108">
        <v>2956</v>
      </c>
      <c r="E115" s="94">
        <v>38.788203000000003</v>
      </c>
      <c r="F115" s="94">
        <v>-81.526542000000006</v>
      </c>
      <c r="G115" s="95">
        <v>454270.1</v>
      </c>
      <c r="H115" s="95">
        <v>4293405.3</v>
      </c>
      <c r="I115" s="108">
        <v>2009</v>
      </c>
      <c r="J115" s="108">
        <v>742</v>
      </c>
      <c r="K115" s="90">
        <v>98</v>
      </c>
      <c r="L115" s="25"/>
      <c r="M115" s="26">
        <v>4232</v>
      </c>
      <c r="N115" s="27">
        <v>4369</v>
      </c>
      <c r="O115" s="28">
        <v>4655</v>
      </c>
      <c r="P115" s="27">
        <v>4840</v>
      </c>
      <c r="Q115" s="28">
        <v>4992</v>
      </c>
      <c r="R115" s="27">
        <v>5007</v>
      </c>
      <c r="S115" s="28">
        <v>5022</v>
      </c>
      <c r="T115" s="26">
        <v>5029</v>
      </c>
      <c r="U115" s="27">
        <v>5029</v>
      </c>
      <c r="V115" s="140">
        <v>5030</v>
      </c>
      <c r="W115" s="140">
        <v>5040</v>
      </c>
      <c r="X115" s="140">
        <v>5061</v>
      </c>
      <c r="Y115" s="140">
        <v>5061</v>
      </c>
      <c r="Z115" s="28">
        <v>5075</v>
      </c>
      <c r="AA115" s="59">
        <v>5075</v>
      </c>
      <c r="AB115" s="55" t="str">
        <f t="shared" si="72"/>
        <v/>
      </c>
      <c r="AC115" s="43">
        <f t="shared" si="73"/>
        <v>-3490</v>
      </c>
      <c r="AD115" s="43">
        <f t="shared" si="74"/>
        <v>-3627</v>
      </c>
      <c r="AE115" s="43">
        <f t="shared" si="75"/>
        <v>-3913</v>
      </c>
      <c r="AF115" s="43">
        <f t="shared" si="76"/>
        <v>-4098</v>
      </c>
      <c r="AG115" s="43">
        <f t="shared" si="77"/>
        <v>-4250</v>
      </c>
      <c r="AH115" s="43">
        <f t="shared" si="78"/>
        <v>-4265</v>
      </c>
      <c r="AI115" s="43">
        <f t="shared" si="79"/>
        <v>-4280</v>
      </c>
      <c r="AJ115" s="43">
        <f t="shared" si="80"/>
        <v>-4287</v>
      </c>
      <c r="AK115" s="43">
        <f t="shared" si="81"/>
        <v>-4287</v>
      </c>
      <c r="AL115" s="140">
        <f t="shared" si="57"/>
        <v>-4288</v>
      </c>
      <c r="AM115" s="140">
        <f t="shared" si="58"/>
        <v>-4298</v>
      </c>
      <c r="AN115" s="140">
        <f t="shared" si="59"/>
        <v>-4319</v>
      </c>
      <c r="AO115" s="140">
        <f t="shared" si="60"/>
        <v>-4319</v>
      </c>
      <c r="AP115" s="43">
        <f t="shared" si="61"/>
        <v>-4333</v>
      </c>
      <c r="AQ115" s="52">
        <f t="shared" si="62"/>
        <v>-4333</v>
      </c>
      <c r="AR115" s="25" t="str">
        <f t="shared" si="83"/>
        <v/>
      </c>
      <c r="AS115" s="26">
        <f t="shared" si="84"/>
        <v>137</v>
      </c>
      <c r="AT115" s="27">
        <f t="shared" si="87"/>
        <v>286</v>
      </c>
      <c r="AU115" s="28">
        <f t="shared" si="99"/>
        <v>185</v>
      </c>
      <c r="AV115" s="27">
        <f t="shared" si="100"/>
        <v>152</v>
      </c>
      <c r="AW115" s="28">
        <f t="shared" si="88"/>
        <v>15</v>
      </c>
      <c r="AX115" s="27">
        <f t="shared" si="89"/>
        <v>15</v>
      </c>
      <c r="AY115" s="28">
        <f t="shared" si="90"/>
        <v>7</v>
      </c>
      <c r="AZ115" s="26">
        <f t="shared" si="56"/>
        <v>0</v>
      </c>
      <c r="BA115" s="55">
        <f t="shared" si="63"/>
        <v>46</v>
      </c>
      <c r="BB115" s="43">
        <f t="shared" si="91"/>
        <v>1</v>
      </c>
      <c r="BC115" s="43">
        <f t="shared" si="65"/>
        <v>45</v>
      </c>
      <c r="BD115" s="43">
        <f t="shared" si="92"/>
        <v>45</v>
      </c>
      <c r="BE115" s="140">
        <f t="shared" si="93"/>
        <v>31</v>
      </c>
      <c r="BF115" s="140">
        <f t="shared" si="94"/>
        <v>10</v>
      </c>
      <c r="BG115" s="140">
        <f t="shared" si="95"/>
        <v>21</v>
      </c>
      <c r="BH115" s="140">
        <f t="shared" si="96"/>
        <v>0</v>
      </c>
      <c r="BI115" s="140">
        <f t="shared" si="97"/>
        <v>14</v>
      </c>
      <c r="BJ115" s="28">
        <f t="shared" si="98"/>
        <v>0</v>
      </c>
      <c r="BL115" s="177"/>
      <c r="BM115" s="174"/>
      <c r="BN115" s="178"/>
    </row>
    <row r="116" spans="1:68" ht="14.25" customHeight="1" x14ac:dyDescent="0.25">
      <c r="A116" s="7">
        <v>4703902241</v>
      </c>
      <c r="B116" s="161">
        <v>39</v>
      </c>
      <c r="C116" s="110" t="s">
        <v>67</v>
      </c>
      <c r="D116" s="109">
        <v>2241</v>
      </c>
      <c r="E116" s="112">
        <v>38.429713999999997</v>
      </c>
      <c r="F116" s="112">
        <v>-81.383322000000007</v>
      </c>
      <c r="G116" s="113">
        <v>466542.6</v>
      </c>
      <c r="H116" s="113">
        <v>4253564</v>
      </c>
      <c r="I116" s="109">
        <v>1968</v>
      </c>
      <c r="J116" s="109">
        <v>730</v>
      </c>
      <c r="K116" s="72"/>
      <c r="L116" s="6"/>
      <c r="M116" s="7"/>
      <c r="N116" s="8"/>
      <c r="O116" s="72"/>
      <c r="P116" s="8"/>
      <c r="Q116" s="72"/>
      <c r="R116" s="8"/>
      <c r="S116" s="72">
        <v>4934</v>
      </c>
      <c r="T116" s="7">
        <v>4937</v>
      </c>
      <c r="U116" s="8">
        <v>4937</v>
      </c>
      <c r="V116" s="142">
        <v>4947</v>
      </c>
      <c r="W116" s="142">
        <v>4951</v>
      </c>
      <c r="X116" s="142">
        <v>4959</v>
      </c>
      <c r="Y116" s="142">
        <v>4959</v>
      </c>
      <c r="Z116" s="72">
        <v>4965</v>
      </c>
      <c r="AA116" s="9">
        <v>4965</v>
      </c>
      <c r="AB116" s="50" t="str">
        <f t="shared" si="72"/>
        <v/>
      </c>
      <c r="AC116" s="17" t="str">
        <f t="shared" si="73"/>
        <v/>
      </c>
      <c r="AD116" s="17" t="str">
        <f t="shared" si="74"/>
        <v/>
      </c>
      <c r="AE116" s="17" t="str">
        <f t="shared" si="75"/>
        <v/>
      </c>
      <c r="AF116" s="17" t="str">
        <f t="shared" si="76"/>
        <v/>
      </c>
      <c r="AG116" s="17" t="str">
        <f t="shared" si="77"/>
        <v/>
      </c>
      <c r="AH116" s="17" t="str">
        <f t="shared" si="78"/>
        <v/>
      </c>
      <c r="AI116" s="17">
        <f t="shared" si="79"/>
        <v>-4204</v>
      </c>
      <c r="AJ116" s="17">
        <f t="shared" si="80"/>
        <v>-4207</v>
      </c>
      <c r="AK116" s="17">
        <f t="shared" si="81"/>
        <v>-4207</v>
      </c>
      <c r="AL116" s="142">
        <f t="shared" si="57"/>
        <v>-4217</v>
      </c>
      <c r="AM116" s="142">
        <f t="shared" si="58"/>
        <v>-4221</v>
      </c>
      <c r="AN116" s="142">
        <f t="shared" si="59"/>
        <v>-4229</v>
      </c>
      <c r="AO116" s="142">
        <f t="shared" si="60"/>
        <v>-4229</v>
      </c>
      <c r="AP116" s="109">
        <f t="shared" si="61"/>
        <v>-4235</v>
      </c>
      <c r="AQ116" s="47">
        <f t="shared" si="62"/>
        <v>-4235</v>
      </c>
      <c r="AR116" s="6" t="str">
        <f t="shared" ref="AR116:AR147" si="101">IF(L116&gt;1,IF(M116&gt;1,M116-L116,""),"")</f>
        <v/>
      </c>
      <c r="AS116" s="7" t="str">
        <f t="shared" ref="AS116:AS147" si="102">IF(M116&gt;1,IF(N116&gt;1,N116-M116,""),"")</f>
        <v/>
      </c>
      <c r="AT116" s="8" t="str">
        <f t="shared" si="87"/>
        <v/>
      </c>
      <c r="AU116" s="72" t="str">
        <f t="shared" si="99"/>
        <v/>
      </c>
      <c r="AV116" s="8" t="str">
        <f t="shared" si="100"/>
        <v/>
      </c>
      <c r="AW116" s="72" t="str">
        <f t="shared" si="88"/>
        <v/>
      </c>
      <c r="AX116" s="8" t="str">
        <f t="shared" si="89"/>
        <v/>
      </c>
      <c r="AY116" s="72">
        <f t="shared" si="90"/>
        <v>3</v>
      </c>
      <c r="AZ116" s="7">
        <f t="shared" si="56"/>
        <v>0</v>
      </c>
      <c r="BA116" s="50">
        <f t="shared" si="63"/>
        <v>28</v>
      </c>
      <c r="BB116" s="17">
        <f t="shared" si="91"/>
        <v>10</v>
      </c>
      <c r="BC116" s="109">
        <f t="shared" si="65"/>
        <v>18</v>
      </c>
      <c r="BD116" s="17">
        <f t="shared" si="92"/>
        <v>18</v>
      </c>
      <c r="BE116" s="142">
        <f t="shared" si="93"/>
        <v>12</v>
      </c>
      <c r="BF116" s="142">
        <f t="shared" si="94"/>
        <v>4</v>
      </c>
      <c r="BG116" s="142">
        <f t="shared" si="95"/>
        <v>8</v>
      </c>
      <c r="BH116" s="142">
        <f t="shared" si="96"/>
        <v>0</v>
      </c>
      <c r="BI116" s="142">
        <f t="shared" si="97"/>
        <v>6</v>
      </c>
      <c r="BJ116" s="72">
        <f t="shared" si="98"/>
        <v>0</v>
      </c>
      <c r="BL116" s="171"/>
      <c r="BM116" s="159"/>
      <c r="BN116" s="150"/>
    </row>
    <row r="117" spans="1:68" ht="14.25" customHeight="1" x14ac:dyDescent="0.25">
      <c r="A117" s="76">
        <v>4703902743</v>
      </c>
      <c r="B117" s="81">
        <v>39</v>
      </c>
      <c r="C117" s="98" t="s">
        <v>67</v>
      </c>
      <c r="D117" s="107">
        <v>2743</v>
      </c>
      <c r="E117" s="30">
        <v>38.272559999999999</v>
      </c>
      <c r="F117" s="30">
        <v>-81.477082999999993</v>
      </c>
      <c r="G117" s="57">
        <v>458268.8</v>
      </c>
      <c r="H117" s="57">
        <v>4236164.4000000004</v>
      </c>
      <c r="I117" s="107">
        <v>1976</v>
      </c>
      <c r="J117" s="107">
        <v>863</v>
      </c>
      <c r="K117" s="78"/>
      <c r="L117" s="75"/>
      <c r="M117" s="76"/>
      <c r="N117" s="77"/>
      <c r="O117" s="78"/>
      <c r="P117" s="77"/>
      <c r="Q117" s="78"/>
      <c r="R117" s="77"/>
      <c r="S117" s="78">
        <v>4864</v>
      </c>
      <c r="T117" s="76">
        <v>4870</v>
      </c>
      <c r="U117" s="77">
        <v>4870</v>
      </c>
      <c r="V117" s="138">
        <v>4880</v>
      </c>
      <c r="W117" s="138">
        <v>4882</v>
      </c>
      <c r="X117" s="138">
        <v>4891</v>
      </c>
      <c r="Y117" s="138">
        <v>4893</v>
      </c>
      <c r="Z117" s="78">
        <v>4898</v>
      </c>
      <c r="AA117" s="79">
        <v>4898</v>
      </c>
      <c r="AB117" s="41" t="str">
        <f t="shared" si="72"/>
        <v/>
      </c>
      <c r="AC117" s="65" t="str">
        <f t="shared" si="73"/>
        <v/>
      </c>
      <c r="AD117" s="65" t="str">
        <f t="shared" si="74"/>
        <v/>
      </c>
      <c r="AE117" s="65" t="str">
        <f t="shared" si="75"/>
        <v/>
      </c>
      <c r="AF117" s="65" t="str">
        <f t="shared" si="76"/>
        <v/>
      </c>
      <c r="AG117" s="65" t="str">
        <f t="shared" si="77"/>
        <v/>
      </c>
      <c r="AH117" s="65" t="str">
        <f t="shared" si="78"/>
        <v/>
      </c>
      <c r="AI117" s="65">
        <f t="shared" si="79"/>
        <v>-4001</v>
      </c>
      <c r="AJ117" s="65">
        <f t="shared" si="80"/>
        <v>-4007</v>
      </c>
      <c r="AK117" s="65">
        <f t="shared" si="81"/>
        <v>-4007</v>
      </c>
      <c r="AL117" s="138">
        <f t="shared" si="57"/>
        <v>-4017</v>
      </c>
      <c r="AM117" s="138">
        <f t="shared" si="58"/>
        <v>-4019</v>
      </c>
      <c r="AN117" s="138">
        <f t="shared" si="59"/>
        <v>-4028</v>
      </c>
      <c r="AO117" s="138">
        <f t="shared" si="60"/>
        <v>-4030</v>
      </c>
      <c r="AP117" s="107">
        <f t="shared" si="61"/>
        <v>-4035</v>
      </c>
      <c r="AQ117" s="74">
        <f t="shared" si="62"/>
        <v>-4035</v>
      </c>
      <c r="AR117" s="75" t="str">
        <f t="shared" si="101"/>
        <v/>
      </c>
      <c r="AS117" s="76" t="str">
        <f t="shared" si="102"/>
        <v/>
      </c>
      <c r="AT117" s="77" t="str">
        <f t="shared" ref="AT117:AT148" si="103">IF(N117&gt;1,IF(O117&gt;1,O117-N117,""),"")</f>
        <v/>
      </c>
      <c r="AU117" s="78" t="str">
        <f t="shared" si="99"/>
        <v/>
      </c>
      <c r="AV117" s="77" t="str">
        <f t="shared" si="100"/>
        <v/>
      </c>
      <c r="AW117" s="78" t="str">
        <f t="shared" si="88"/>
        <v/>
      </c>
      <c r="AX117" s="77" t="str">
        <f t="shared" si="89"/>
        <v/>
      </c>
      <c r="AY117" s="78">
        <f t="shared" si="90"/>
        <v>6</v>
      </c>
      <c r="AZ117" s="76">
        <f t="shared" si="56"/>
        <v>0</v>
      </c>
      <c r="BA117" s="41">
        <f t="shared" si="63"/>
        <v>28</v>
      </c>
      <c r="BB117" s="65">
        <f t="shared" si="91"/>
        <v>10</v>
      </c>
      <c r="BC117" s="107">
        <f t="shared" si="65"/>
        <v>18</v>
      </c>
      <c r="BD117" s="65">
        <f t="shared" si="92"/>
        <v>16</v>
      </c>
      <c r="BE117" s="138">
        <f t="shared" si="93"/>
        <v>11</v>
      </c>
      <c r="BF117" s="138">
        <f t="shared" si="94"/>
        <v>2</v>
      </c>
      <c r="BG117" s="138">
        <f t="shared" si="95"/>
        <v>9</v>
      </c>
      <c r="BH117" s="138">
        <f t="shared" si="96"/>
        <v>2</v>
      </c>
      <c r="BI117" s="138">
        <f t="shared" si="97"/>
        <v>5</v>
      </c>
      <c r="BJ117" s="78">
        <f t="shared" si="98"/>
        <v>0</v>
      </c>
      <c r="BL117" s="172"/>
      <c r="BM117" s="163"/>
      <c r="BN117" s="151"/>
    </row>
    <row r="118" spans="1:68" ht="14.25" customHeight="1" x14ac:dyDescent="0.25">
      <c r="A118" s="76">
        <v>4703902744</v>
      </c>
      <c r="B118" s="81">
        <v>39</v>
      </c>
      <c r="C118" s="98" t="s">
        <v>67</v>
      </c>
      <c r="D118" s="107">
        <v>2744</v>
      </c>
      <c r="E118" s="30">
        <v>38.194682</v>
      </c>
      <c r="F118" s="30">
        <v>-81.431642999999994</v>
      </c>
      <c r="G118" s="57">
        <v>462203.2</v>
      </c>
      <c r="H118" s="57">
        <v>4227503.8</v>
      </c>
      <c r="I118" s="107">
        <v>1976</v>
      </c>
      <c r="J118" s="107">
        <v>957</v>
      </c>
      <c r="K118" s="78"/>
      <c r="L118" s="75"/>
      <c r="M118" s="76"/>
      <c r="N118" s="77"/>
      <c r="O118" s="137">
        <v>4838</v>
      </c>
      <c r="P118" s="77">
        <v>5128</v>
      </c>
      <c r="Q118" s="78">
        <v>5316</v>
      </c>
      <c r="R118" s="77">
        <v>5330</v>
      </c>
      <c r="S118" s="78">
        <v>5350</v>
      </c>
      <c r="T118" s="76">
        <v>5366</v>
      </c>
      <c r="U118" s="77">
        <v>5366</v>
      </c>
      <c r="V118" s="138">
        <v>5371</v>
      </c>
      <c r="W118" s="138">
        <v>5374</v>
      </c>
      <c r="X118" s="138">
        <v>5390</v>
      </c>
      <c r="Y118" s="138">
        <v>5394</v>
      </c>
      <c r="Z118" s="78">
        <v>5402</v>
      </c>
      <c r="AA118" s="79">
        <v>5402</v>
      </c>
      <c r="AB118" s="41" t="str">
        <f t="shared" si="72"/>
        <v/>
      </c>
      <c r="AC118" s="65" t="str">
        <f t="shared" si="73"/>
        <v/>
      </c>
      <c r="AD118" s="65" t="str">
        <f t="shared" si="74"/>
        <v/>
      </c>
      <c r="AE118" s="138">
        <f t="shared" si="75"/>
        <v>-3881</v>
      </c>
      <c r="AF118" s="65">
        <f t="shared" si="76"/>
        <v>-4171</v>
      </c>
      <c r="AG118" s="65">
        <f t="shared" si="77"/>
        <v>-4359</v>
      </c>
      <c r="AH118" s="65">
        <f t="shared" si="78"/>
        <v>-4373</v>
      </c>
      <c r="AI118" s="65">
        <f t="shared" si="79"/>
        <v>-4393</v>
      </c>
      <c r="AJ118" s="65">
        <f t="shared" si="80"/>
        <v>-4409</v>
      </c>
      <c r="AK118" s="65">
        <f t="shared" si="81"/>
        <v>-4409</v>
      </c>
      <c r="AL118" s="138">
        <f t="shared" si="57"/>
        <v>-4414</v>
      </c>
      <c r="AM118" s="138">
        <f t="shared" si="58"/>
        <v>-4417</v>
      </c>
      <c r="AN118" s="138">
        <f t="shared" si="59"/>
        <v>-4433</v>
      </c>
      <c r="AO118" s="138">
        <f t="shared" si="60"/>
        <v>-4437</v>
      </c>
      <c r="AP118" s="107">
        <f t="shared" si="61"/>
        <v>-4445</v>
      </c>
      <c r="AQ118" s="74">
        <f t="shared" si="62"/>
        <v>-4445</v>
      </c>
      <c r="AR118" s="75" t="str">
        <f t="shared" si="101"/>
        <v/>
      </c>
      <c r="AS118" s="76" t="str">
        <f t="shared" si="102"/>
        <v/>
      </c>
      <c r="AT118" s="77" t="str">
        <f t="shared" si="103"/>
        <v/>
      </c>
      <c r="AU118" s="137">
        <f t="shared" si="99"/>
        <v>290</v>
      </c>
      <c r="AV118" s="77">
        <f t="shared" si="100"/>
        <v>188</v>
      </c>
      <c r="AW118" s="78">
        <f t="shared" ref="AW118:AW149" si="104">IF(Q118&gt;1,IF(R118&gt;1,R118-Q118,""),"")</f>
        <v>14</v>
      </c>
      <c r="AX118" s="77">
        <f t="shared" ref="AX118:AX149" si="105">IF(R118&gt;1,IF(S118&gt;1,S118-R118,""),"")</f>
        <v>20</v>
      </c>
      <c r="AY118" s="78">
        <f t="shared" ref="AY118:AY149" si="106">IF(S118&gt;1,IF(T118&gt;1,T118-S118,""),"")</f>
        <v>16</v>
      </c>
      <c r="AZ118" s="76">
        <f t="shared" si="56"/>
        <v>0</v>
      </c>
      <c r="BA118" s="41">
        <f t="shared" si="63"/>
        <v>36</v>
      </c>
      <c r="BB118" s="65">
        <f t="shared" si="91"/>
        <v>5</v>
      </c>
      <c r="BC118" s="107">
        <f t="shared" si="65"/>
        <v>31</v>
      </c>
      <c r="BD118" s="65">
        <f t="shared" si="92"/>
        <v>27</v>
      </c>
      <c r="BE118" s="138">
        <f t="shared" si="93"/>
        <v>19</v>
      </c>
      <c r="BF118" s="138">
        <f t="shared" si="94"/>
        <v>3</v>
      </c>
      <c r="BG118" s="138">
        <f t="shared" si="95"/>
        <v>16</v>
      </c>
      <c r="BH118" s="138">
        <f t="shared" si="96"/>
        <v>4</v>
      </c>
      <c r="BI118" s="138">
        <f t="shared" si="97"/>
        <v>8</v>
      </c>
      <c r="BJ118" s="78">
        <f t="shared" si="98"/>
        <v>0</v>
      </c>
      <c r="BL118" s="172"/>
      <c r="BM118" s="163"/>
      <c r="BN118" s="151"/>
    </row>
    <row r="119" spans="1:68" ht="14.25" customHeight="1" x14ac:dyDescent="0.25">
      <c r="A119" s="76">
        <v>4703902808</v>
      </c>
      <c r="B119" s="81">
        <v>39</v>
      </c>
      <c r="C119" s="98" t="s">
        <v>67</v>
      </c>
      <c r="D119" s="107">
        <v>2808</v>
      </c>
      <c r="E119" s="30">
        <v>38.474133999999999</v>
      </c>
      <c r="F119" s="30">
        <v>-81.519771000000006</v>
      </c>
      <c r="G119" s="57">
        <v>454660.8</v>
      </c>
      <c r="H119" s="57">
        <v>4258551.3</v>
      </c>
      <c r="I119" s="107">
        <v>1978</v>
      </c>
      <c r="J119" s="107">
        <v>883</v>
      </c>
      <c r="K119" s="78"/>
      <c r="L119" s="75"/>
      <c r="M119" s="76">
        <v>4077</v>
      </c>
      <c r="N119" s="77">
        <v>4250</v>
      </c>
      <c r="O119" s="78">
        <v>4533</v>
      </c>
      <c r="P119" s="77">
        <v>4732</v>
      </c>
      <c r="Q119" s="78">
        <v>4900</v>
      </c>
      <c r="R119" s="77">
        <v>4913</v>
      </c>
      <c r="S119" s="78">
        <v>4922</v>
      </c>
      <c r="T119" s="76">
        <v>4922</v>
      </c>
      <c r="U119" s="77">
        <v>4922</v>
      </c>
      <c r="V119" s="138">
        <v>4929</v>
      </c>
      <c r="W119" s="138">
        <v>4939</v>
      </c>
      <c r="X119" s="138">
        <v>4952</v>
      </c>
      <c r="Y119" s="138">
        <v>4952</v>
      </c>
      <c r="Z119" s="78">
        <v>4966</v>
      </c>
      <c r="AA119" s="79">
        <v>4966</v>
      </c>
      <c r="AB119" s="41" t="str">
        <f t="shared" si="72"/>
        <v/>
      </c>
      <c r="AC119" s="65">
        <f t="shared" si="73"/>
        <v>-3194</v>
      </c>
      <c r="AD119" s="65">
        <f t="shared" si="74"/>
        <v>-3367</v>
      </c>
      <c r="AE119" s="65">
        <f t="shared" si="75"/>
        <v>-3650</v>
      </c>
      <c r="AF119" s="65">
        <f t="shared" si="76"/>
        <v>-3849</v>
      </c>
      <c r="AG119" s="65">
        <f t="shared" si="77"/>
        <v>-4017</v>
      </c>
      <c r="AH119" s="65">
        <f t="shared" si="78"/>
        <v>-4030</v>
      </c>
      <c r="AI119" s="65">
        <f t="shared" si="79"/>
        <v>-4039</v>
      </c>
      <c r="AJ119" s="65">
        <f t="shared" si="80"/>
        <v>-4039</v>
      </c>
      <c r="AK119" s="65">
        <f t="shared" si="81"/>
        <v>-4039</v>
      </c>
      <c r="AL119" s="138">
        <f t="shared" si="57"/>
        <v>-4046</v>
      </c>
      <c r="AM119" s="138">
        <f t="shared" si="58"/>
        <v>-4056</v>
      </c>
      <c r="AN119" s="138">
        <f t="shared" si="59"/>
        <v>-4069</v>
      </c>
      <c r="AO119" s="138">
        <f t="shared" si="60"/>
        <v>-4069</v>
      </c>
      <c r="AP119" s="107">
        <f t="shared" si="61"/>
        <v>-4083</v>
      </c>
      <c r="AQ119" s="74">
        <f t="shared" si="62"/>
        <v>-4083</v>
      </c>
      <c r="AR119" s="75" t="str">
        <f t="shared" si="101"/>
        <v/>
      </c>
      <c r="AS119" s="76">
        <f t="shared" si="102"/>
        <v>173</v>
      </c>
      <c r="AT119" s="77">
        <f t="shared" si="103"/>
        <v>283</v>
      </c>
      <c r="AU119" s="78">
        <f t="shared" si="99"/>
        <v>199</v>
      </c>
      <c r="AV119" s="77">
        <f t="shared" si="100"/>
        <v>168</v>
      </c>
      <c r="AW119" s="78">
        <f t="shared" si="104"/>
        <v>13</v>
      </c>
      <c r="AX119" s="77">
        <f t="shared" si="105"/>
        <v>9</v>
      </c>
      <c r="AY119" s="78">
        <f t="shared" si="106"/>
        <v>0</v>
      </c>
      <c r="AZ119" s="76">
        <f t="shared" ref="AZ119:AZ182" si="107">IF(T119&gt;1,IF(U119&gt;1,U119-T119,""),"")</f>
        <v>0</v>
      </c>
      <c r="BA119" s="41">
        <f t="shared" si="63"/>
        <v>44</v>
      </c>
      <c r="BB119" s="65">
        <f t="shared" si="91"/>
        <v>7</v>
      </c>
      <c r="BC119" s="107">
        <f t="shared" si="65"/>
        <v>37</v>
      </c>
      <c r="BD119" s="65">
        <f t="shared" si="92"/>
        <v>37</v>
      </c>
      <c r="BE119" s="138">
        <f t="shared" si="93"/>
        <v>23</v>
      </c>
      <c r="BF119" s="138">
        <f t="shared" si="94"/>
        <v>10</v>
      </c>
      <c r="BG119" s="138">
        <f t="shared" si="95"/>
        <v>13</v>
      </c>
      <c r="BH119" s="138">
        <f t="shared" si="96"/>
        <v>0</v>
      </c>
      <c r="BI119" s="138">
        <f t="shared" si="97"/>
        <v>14</v>
      </c>
      <c r="BJ119" s="78">
        <f t="shared" si="98"/>
        <v>0</v>
      </c>
      <c r="BL119" s="172"/>
      <c r="BM119" s="163"/>
      <c r="BN119" s="151"/>
    </row>
    <row r="120" spans="1:68" ht="14.25" customHeight="1" x14ac:dyDescent="0.25">
      <c r="A120" s="76">
        <v>4703903455</v>
      </c>
      <c r="B120" s="81">
        <v>39</v>
      </c>
      <c r="C120" s="98" t="s">
        <v>67</v>
      </c>
      <c r="D120" s="107">
        <v>3455</v>
      </c>
      <c r="E120" s="30">
        <v>38.343913999999998</v>
      </c>
      <c r="F120" s="30">
        <v>-81.605461000000005</v>
      </c>
      <c r="G120" s="57">
        <v>447091.1</v>
      </c>
      <c r="H120" s="57">
        <v>4244147.5999999996</v>
      </c>
      <c r="I120" s="107">
        <v>1979</v>
      </c>
      <c r="J120" s="107">
        <v>979</v>
      </c>
      <c r="K120" s="78"/>
      <c r="L120" s="75"/>
      <c r="M120" s="76"/>
      <c r="N120" s="77">
        <v>4204</v>
      </c>
      <c r="O120" s="78">
        <v>4463</v>
      </c>
      <c r="P120" s="77">
        <v>4645</v>
      </c>
      <c r="Q120" s="78">
        <v>4805</v>
      </c>
      <c r="R120" s="77">
        <v>4814</v>
      </c>
      <c r="S120" s="78">
        <v>4823</v>
      </c>
      <c r="T120" s="76">
        <v>4823</v>
      </c>
      <c r="U120" s="77">
        <v>4823</v>
      </c>
      <c r="V120" s="138">
        <v>4830</v>
      </c>
      <c r="W120" s="138">
        <v>4836</v>
      </c>
      <c r="X120" s="138">
        <v>4852</v>
      </c>
      <c r="Y120" s="138">
        <v>4852</v>
      </c>
      <c r="Z120" s="78">
        <v>4861</v>
      </c>
      <c r="AA120" s="79">
        <v>4861</v>
      </c>
      <c r="AB120" s="41" t="str">
        <f t="shared" si="72"/>
        <v/>
      </c>
      <c r="AC120" s="65" t="str">
        <f t="shared" si="73"/>
        <v/>
      </c>
      <c r="AD120" s="65">
        <f t="shared" si="74"/>
        <v>-3225</v>
      </c>
      <c r="AE120" s="65">
        <f t="shared" si="75"/>
        <v>-3484</v>
      </c>
      <c r="AF120" s="65">
        <f t="shared" si="76"/>
        <v>-3666</v>
      </c>
      <c r="AG120" s="65">
        <f t="shared" si="77"/>
        <v>-3826</v>
      </c>
      <c r="AH120" s="65">
        <f t="shared" si="78"/>
        <v>-3835</v>
      </c>
      <c r="AI120" s="65">
        <f t="shared" si="79"/>
        <v>-3844</v>
      </c>
      <c r="AJ120" s="65">
        <f t="shared" si="80"/>
        <v>-3844</v>
      </c>
      <c r="AK120" s="65">
        <f t="shared" si="81"/>
        <v>-3844</v>
      </c>
      <c r="AL120" s="138">
        <f t="shared" si="57"/>
        <v>-3851</v>
      </c>
      <c r="AM120" s="138">
        <f t="shared" si="58"/>
        <v>-3857</v>
      </c>
      <c r="AN120" s="138">
        <f t="shared" si="59"/>
        <v>-3873</v>
      </c>
      <c r="AO120" s="138">
        <f t="shared" si="60"/>
        <v>-3873</v>
      </c>
      <c r="AP120" s="107">
        <f t="shared" si="61"/>
        <v>-3882</v>
      </c>
      <c r="AQ120" s="74">
        <f t="shared" si="62"/>
        <v>-3882</v>
      </c>
      <c r="AR120" s="75" t="str">
        <f t="shared" si="101"/>
        <v/>
      </c>
      <c r="AS120" s="76" t="str">
        <f t="shared" si="102"/>
        <v/>
      </c>
      <c r="AT120" s="77">
        <f t="shared" si="103"/>
        <v>259</v>
      </c>
      <c r="AU120" s="78">
        <f t="shared" si="99"/>
        <v>182</v>
      </c>
      <c r="AV120" s="77">
        <f t="shared" si="100"/>
        <v>160</v>
      </c>
      <c r="AW120" s="78">
        <f t="shared" si="104"/>
        <v>9</v>
      </c>
      <c r="AX120" s="77">
        <f t="shared" si="105"/>
        <v>9</v>
      </c>
      <c r="AY120" s="78">
        <f t="shared" si="106"/>
        <v>0</v>
      </c>
      <c r="AZ120" s="76">
        <f t="shared" si="107"/>
        <v>0</v>
      </c>
      <c r="BA120" s="41">
        <f t="shared" si="63"/>
        <v>38</v>
      </c>
      <c r="BB120" s="65">
        <f t="shared" si="91"/>
        <v>7</v>
      </c>
      <c r="BC120" s="107">
        <f t="shared" si="65"/>
        <v>31</v>
      </c>
      <c r="BD120" s="65">
        <f t="shared" si="92"/>
        <v>31</v>
      </c>
      <c r="BE120" s="138">
        <f t="shared" si="93"/>
        <v>22</v>
      </c>
      <c r="BF120" s="138">
        <f t="shared" si="94"/>
        <v>6</v>
      </c>
      <c r="BG120" s="138">
        <f t="shared" si="95"/>
        <v>16</v>
      </c>
      <c r="BH120" s="138">
        <f t="shared" si="96"/>
        <v>0</v>
      </c>
      <c r="BI120" s="138">
        <f t="shared" si="97"/>
        <v>9</v>
      </c>
      <c r="BJ120" s="78">
        <f t="shared" si="98"/>
        <v>0</v>
      </c>
      <c r="BL120" s="172"/>
      <c r="BM120" s="163"/>
      <c r="BN120" s="151"/>
    </row>
    <row r="121" spans="1:68" ht="14.25" customHeight="1" x14ac:dyDescent="0.25">
      <c r="A121" s="76">
        <v>4703903462</v>
      </c>
      <c r="B121" s="81">
        <v>39</v>
      </c>
      <c r="C121" s="98" t="s">
        <v>67</v>
      </c>
      <c r="D121" s="107">
        <v>3462</v>
      </c>
      <c r="E121" s="30">
        <v>38.29674</v>
      </c>
      <c r="F121" s="30">
        <v>-81.370715000000004</v>
      </c>
      <c r="G121" s="57">
        <v>467583.7</v>
      </c>
      <c r="H121" s="57">
        <v>4238804.7</v>
      </c>
      <c r="I121" s="107">
        <v>1979</v>
      </c>
      <c r="J121" s="107">
        <v>1252</v>
      </c>
      <c r="K121" s="78"/>
      <c r="L121" s="75"/>
      <c r="M121" s="76"/>
      <c r="N121" s="77"/>
      <c r="O121" s="137">
        <v>4986</v>
      </c>
      <c r="P121" s="77">
        <v>5285</v>
      </c>
      <c r="Q121" s="78">
        <v>5507</v>
      </c>
      <c r="R121" s="77">
        <v>5520</v>
      </c>
      <c r="S121" s="78">
        <v>5550</v>
      </c>
      <c r="T121" s="76">
        <v>5554</v>
      </c>
      <c r="U121" s="77">
        <v>5554</v>
      </c>
      <c r="V121" s="138">
        <v>5564</v>
      </c>
      <c r="W121" s="138">
        <v>5570</v>
      </c>
      <c r="X121" s="138">
        <v>5580</v>
      </c>
      <c r="Y121" s="138">
        <v>5580</v>
      </c>
      <c r="Z121" s="78">
        <v>5582</v>
      </c>
      <c r="AA121" s="79">
        <v>5595</v>
      </c>
      <c r="AB121" s="41" t="str">
        <f t="shared" si="72"/>
        <v/>
      </c>
      <c r="AC121" s="65" t="str">
        <f t="shared" si="73"/>
        <v/>
      </c>
      <c r="AD121" s="65" t="str">
        <f t="shared" si="74"/>
        <v/>
      </c>
      <c r="AE121" s="138">
        <f t="shared" si="75"/>
        <v>-3734</v>
      </c>
      <c r="AF121" s="65">
        <f t="shared" si="76"/>
        <v>-4033</v>
      </c>
      <c r="AG121" s="65">
        <f t="shared" si="77"/>
        <v>-4255</v>
      </c>
      <c r="AH121" s="65">
        <f t="shared" si="78"/>
        <v>-4268</v>
      </c>
      <c r="AI121" s="65">
        <f t="shared" si="79"/>
        <v>-4298</v>
      </c>
      <c r="AJ121" s="65">
        <f t="shared" si="80"/>
        <v>-4302</v>
      </c>
      <c r="AK121" s="65">
        <f t="shared" si="81"/>
        <v>-4302</v>
      </c>
      <c r="AL121" s="138">
        <f t="shared" si="57"/>
        <v>-4312</v>
      </c>
      <c r="AM121" s="138">
        <f t="shared" si="58"/>
        <v>-4318</v>
      </c>
      <c r="AN121" s="138">
        <f t="shared" si="59"/>
        <v>-4328</v>
      </c>
      <c r="AO121" s="138">
        <f t="shared" si="60"/>
        <v>-4328</v>
      </c>
      <c r="AP121" s="107">
        <f t="shared" si="61"/>
        <v>-4330</v>
      </c>
      <c r="AQ121" s="74">
        <f t="shared" si="62"/>
        <v>-4343</v>
      </c>
      <c r="AR121" s="75" t="str">
        <f t="shared" si="101"/>
        <v/>
      </c>
      <c r="AS121" s="76" t="str">
        <f t="shared" si="102"/>
        <v/>
      </c>
      <c r="AT121" s="77" t="str">
        <f t="shared" si="103"/>
        <v/>
      </c>
      <c r="AU121" s="137">
        <f t="shared" si="99"/>
        <v>299</v>
      </c>
      <c r="AV121" s="77">
        <f t="shared" si="100"/>
        <v>222</v>
      </c>
      <c r="AW121" s="78">
        <f t="shared" si="104"/>
        <v>13</v>
      </c>
      <c r="AX121" s="77">
        <f t="shared" si="105"/>
        <v>30</v>
      </c>
      <c r="AY121" s="78">
        <f t="shared" si="106"/>
        <v>4</v>
      </c>
      <c r="AZ121" s="76">
        <f t="shared" si="107"/>
        <v>0</v>
      </c>
      <c r="BA121" s="41">
        <f t="shared" si="63"/>
        <v>41</v>
      </c>
      <c r="BB121" s="65">
        <f t="shared" si="91"/>
        <v>10</v>
      </c>
      <c r="BC121" s="107">
        <f t="shared" si="65"/>
        <v>31</v>
      </c>
      <c r="BD121" s="65">
        <f t="shared" si="92"/>
        <v>18</v>
      </c>
      <c r="BE121" s="138">
        <f t="shared" si="93"/>
        <v>16</v>
      </c>
      <c r="BF121" s="138">
        <f t="shared" si="94"/>
        <v>6</v>
      </c>
      <c r="BG121" s="138">
        <f t="shared" si="95"/>
        <v>10</v>
      </c>
      <c r="BH121" s="138">
        <f t="shared" si="96"/>
        <v>0</v>
      </c>
      <c r="BI121" s="138">
        <f t="shared" si="97"/>
        <v>2</v>
      </c>
      <c r="BJ121" s="78">
        <f t="shared" si="98"/>
        <v>13</v>
      </c>
      <c r="BL121" s="172"/>
      <c r="BM121" s="163"/>
      <c r="BN121" s="151"/>
    </row>
    <row r="122" spans="1:68" ht="14.25" customHeight="1" x14ac:dyDescent="0.25">
      <c r="A122" s="76">
        <v>4703903689</v>
      </c>
      <c r="B122" s="81">
        <v>39</v>
      </c>
      <c r="C122" s="98" t="s">
        <v>67</v>
      </c>
      <c r="D122" s="107">
        <v>3689</v>
      </c>
      <c r="E122" s="30">
        <v>38.265368000000002</v>
      </c>
      <c r="F122" s="30">
        <v>-81.662372000000005</v>
      </c>
      <c r="G122" s="57">
        <v>442055.4</v>
      </c>
      <c r="H122" s="57">
        <v>4235466.2</v>
      </c>
      <c r="I122" s="107">
        <v>1981</v>
      </c>
      <c r="J122" s="107">
        <v>1273</v>
      </c>
      <c r="K122" s="78"/>
      <c r="L122" s="75"/>
      <c r="M122" s="76"/>
      <c r="N122" s="77"/>
      <c r="O122" s="78">
        <v>4553</v>
      </c>
      <c r="P122" s="77">
        <v>4752</v>
      </c>
      <c r="Q122" s="78">
        <v>4873</v>
      </c>
      <c r="R122" s="77">
        <v>4880</v>
      </c>
      <c r="S122" s="78">
        <v>4895</v>
      </c>
      <c r="T122" s="76">
        <v>4899</v>
      </c>
      <c r="U122" s="77">
        <v>4899</v>
      </c>
      <c r="V122" s="138">
        <v>4902</v>
      </c>
      <c r="W122" s="138">
        <v>4908</v>
      </c>
      <c r="X122" s="138">
        <v>4922</v>
      </c>
      <c r="Y122" s="138">
        <v>4922</v>
      </c>
      <c r="Z122" s="78">
        <v>4930</v>
      </c>
      <c r="AA122" s="79">
        <v>4930</v>
      </c>
      <c r="AB122" s="41" t="str">
        <f t="shared" si="72"/>
        <v/>
      </c>
      <c r="AC122" s="65" t="str">
        <f t="shared" si="73"/>
        <v/>
      </c>
      <c r="AD122" s="65" t="str">
        <f t="shared" si="74"/>
        <v/>
      </c>
      <c r="AE122" s="65">
        <f t="shared" si="75"/>
        <v>-3280</v>
      </c>
      <c r="AF122" s="65">
        <f t="shared" si="76"/>
        <v>-3479</v>
      </c>
      <c r="AG122" s="65">
        <f t="shared" si="77"/>
        <v>-3600</v>
      </c>
      <c r="AH122" s="65">
        <f t="shared" si="78"/>
        <v>-3607</v>
      </c>
      <c r="AI122" s="65">
        <f t="shared" si="79"/>
        <v>-3622</v>
      </c>
      <c r="AJ122" s="65">
        <f t="shared" si="80"/>
        <v>-3626</v>
      </c>
      <c r="AK122" s="65">
        <f t="shared" si="81"/>
        <v>-3626</v>
      </c>
      <c r="AL122" s="138">
        <f t="shared" si="57"/>
        <v>-3629</v>
      </c>
      <c r="AM122" s="138">
        <f t="shared" si="58"/>
        <v>-3635</v>
      </c>
      <c r="AN122" s="138">
        <f t="shared" si="59"/>
        <v>-3649</v>
      </c>
      <c r="AO122" s="138">
        <f t="shared" si="60"/>
        <v>-3649</v>
      </c>
      <c r="AP122" s="107">
        <f t="shared" si="61"/>
        <v>-3657</v>
      </c>
      <c r="AQ122" s="74">
        <f t="shared" si="62"/>
        <v>-3657</v>
      </c>
      <c r="AR122" s="75" t="str">
        <f t="shared" si="101"/>
        <v/>
      </c>
      <c r="AS122" s="76" t="str">
        <f t="shared" si="102"/>
        <v/>
      </c>
      <c r="AT122" s="77" t="str">
        <f t="shared" si="103"/>
        <v/>
      </c>
      <c r="AU122" s="78">
        <f t="shared" si="99"/>
        <v>199</v>
      </c>
      <c r="AV122" s="77">
        <f t="shared" si="100"/>
        <v>121</v>
      </c>
      <c r="AW122" s="78">
        <f t="shared" si="104"/>
        <v>7</v>
      </c>
      <c r="AX122" s="77">
        <f t="shared" si="105"/>
        <v>15</v>
      </c>
      <c r="AY122" s="78">
        <f t="shared" si="106"/>
        <v>4</v>
      </c>
      <c r="AZ122" s="76">
        <f t="shared" si="107"/>
        <v>0</v>
      </c>
      <c r="BA122" s="41">
        <f t="shared" si="63"/>
        <v>31</v>
      </c>
      <c r="BB122" s="65">
        <f t="shared" si="91"/>
        <v>3</v>
      </c>
      <c r="BC122" s="107">
        <f t="shared" si="65"/>
        <v>28</v>
      </c>
      <c r="BD122" s="65">
        <f t="shared" si="92"/>
        <v>28</v>
      </c>
      <c r="BE122" s="138">
        <f t="shared" si="93"/>
        <v>20</v>
      </c>
      <c r="BF122" s="138">
        <f t="shared" si="94"/>
        <v>6</v>
      </c>
      <c r="BG122" s="138">
        <f t="shared" si="95"/>
        <v>14</v>
      </c>
      <c r="BH122" s="138">
        <f t="shared" si="96"/>
        <v>0</v>
      </c>
      <c r="BI122" s="138">
        <f t="shared" si="97"/>
        <v>8</v>
      </c>
      <c r="BJ122" s="78">
        <f t="shared" si="98"/>
        <v>0</v>
      </c>
      <c r="BL122" s="172"/>
      <c r="BM122" s="163"/>
      <c r="BN122" s="151"/>
    </row>
    <row r="123" spans="1:68" ht="14.25" customHeight="1" x14ac:dyDescent="0.2">
      <c r="A123" s="76">
        <v>4703903766</v>
      </c>
      <c r="B123" s="81">
        <v>39</v>
      </c>
      <c r="C123" s="98" t="s">
        <v>67</v>
      </c>
      <c r="D123" s="107">
        <v>3766</v>
      </c>
      <c r="E123" s="30">
        <v>38.600726000000002</v>
      </c>
      <c r="F123" s="30">
        <v>-81.540875</v>
      </c>
      <c r="G123" s="57">
        <v>452902.40000000002</v>
      </c>
      <c r="H123" s="57">
        <v>4272609</v>
      </c>
      <c r="I123" s="107">
        <v>1981</v>
      </c>
      <c r="J123" s="107">
        <v>790</v>
      </c>
      <c r="K123" s="78"/>
      <c r="L123" s="75"/>
      <c r="M123" s="76">
        <v>4247</v>
      </c>
      <c r="N123" s="77">
        <v>4413</v>
      </c>
      <c r="O123" s="78">
        <v>4675</v>
      </c>
      <c r="P123" s="77">
        <v>4840</v>
      </c>
      <c r="Q123" s="78">
        <v>5022</v>
      </c>
      <c r="R123" s="77">
        <v>5032</v>
      </c>
      <c r="S123" s="78">
        <v>5040</v>
      </c>
      <c r="T123" s="76">
        <v>5040</v>
      </c>
      <c r="U123" s="77">
        <v>5040</v>
      </c>
      <c r="V123" s="138">
        <v>5045</v>
      </c>
      <c r="W123" s="138">
        <v>5065</v>
      </c>
      <c r="X123" s="138">
        <v>5080</v>
      </c>
      <c r="Y123" s="138">
        <v>5080</v>
      </c>
      <c r="Z123" s="78">
        <v>5094</v>
      </c>
      <c r="AA123" s="79">
        <v>5094</v>
      </c>
      <c r="AB123" s="41" t="str">
        <f t="shared" si="72"/>
        <v/>
      </c>
      <c r="AC123" s="65">
        <f t="shared" si="73"/>
        <v>-3457</v>
      </c>
      <c r="AD123" s="65">
        <f t="shared" si="74"/>
        <v>-3623</v>
      </c>
      <c r="AE123" s="65">
        <f t="shared" si="75"/>
        <v>-3885</v>
      </c>
      <c r="AF123" s="65">
        <f t="shared" si="76"/>
        <v>-4050</v>
      </c>
      <c r="AG123" s="65">
        <f t="shared" si="77"/>
        <v>-4232</v>
      </c>
      <c r="AH123" s="65">
        <f t="shared" si="78"/>
        <v>-4242</v>
      </c>
      <c r="AI123" s="65">
        <f t="shared" si="79"/>
        <v>-4250</v>
      </c>
      <c r="AJ123" s="65">
        <f t="shared" si="80"/>
        <v>-4250</v>
      </c>
      <c r="AK123" s="65">
        <f t="shared" si="81"/>
        <v>-4250</v>
      </c>
      <c r="AL123" s="138">
        <f t="shared" si="57"/>
        <v>-4255</v>
      </c>
      <c r="AM123" s="138">
        <f t="shared" si="58"/>
        <v>-4275</v>
      </c>
      <c r="AN123" s="138">
        <f t="shared" si="59"/>
        <v>-4290</v>
      </c>
      <c r="AO123" s="138">
        <f t="shared" si="60"/>
        <v>-4290</v>
      </c>
      <c r="AP123" s="107">
        <f t="shared" si="61"/>
        <v>-4304</v>
      </c>
      <c r="AQ123" s="74">
        <f t="shared" si="62"/>
        <v>-4304</v>
      </c>
      <c r="AR123" s="75" t="str">
        <f t="shared" si="101"/>
        <v/>
      </c>
      <c r="AS123" s="76">
        <f t="shared" si="102"/>
        <v>166</v>
      </c>
      <c r="AT123" s="77">
        <f t="shared" si="103"/>
        <v>262</v>
      </c>
      <c r="AU123" s="78">
        <f t="shared" si="99"/>
        <v>165</v>
      </c>
      <c r="AV123" s="77">
        <f t="shared" si="100"/>
        <v>182</v>
      </c>
      <c r="AW123" s="78">
        <f t="shared" si="104"/>
        <v>10</v>
      </c>
      <c r="AX123" s="77">
        <f t="shared" si="105"/>
        <v>8</v>
      </c>
      <c r="AY123" s="78">
        <f t="shared" si="106"/>
        <v>0</v>
      </c>
      <c r="AZ123" s="76">
        <f t="shared" si="107"/>
        <v>0</v>
      </c>
      <c r="BA123" s="41">
        <f t="shared" si="63"/>
        <v>54</v>
      </c>
      <c r="BB123" s="65">
        <f t="shared" si="91"/>
        <v>5</v>
      </c>
      <c r="BC123" s="107">
        <f t="shared" si="65"/>
        <v>49</v>
      </c>
      <c r="BD123" s="65">
        <f t="shared" si="92"/>
        <v>49</v>
      </c>
      <c r="BE123" s="138">
        <f t="shared" si="93"/>
        <v>35</v>
      </c>
      <c r="BF123" s="138">
        <f t="shared" si="94"/>
        <v>20</v>
      </c>
      <c r="BG123" s="138">
        <f t="shared" si="95"/>
        <v>15</v>
      </c>
      <c r="BH123" s="138">
        <f t="shared" si="96"/>
        <v>0</v>
      </c>
      <c r="BI123" s="138">
        <f t="shared" si="97"/>
        <v>14</v>
      </c>
      <c r="BJ123" s="78">
        <f t="shared" si="98"/>
        <v>0</v>
      </c>
      <c r="BL123" s="172"/>
      <c r="BM123" s="163"/>
      <c r="BN123" s="151"/>
      <c r="BP123" s="184" t="s">
        <v>275</v>
      </c>
    </row>
    <row r="124" spans="1:68" ht="14.25" customHeight="1" x14ac:dyDescent="0.25">
      <c r="A124" s="76">
        <v>4703903779</v>
      </c>
      <c r="B124" s="81">
        <v>39</v>
      </c>
      <c r="C124" s="98" t="s">
        <v>67</v>
      </c>
      <c r="D124" s="107">
        <v>3779</v>
      </c>
      <c r="E124" s="30">
        <v>38.331257000000001</v>
      </c>
      <c r="F124" s="30">
        <v>-81.549426999999994</v>
      </c>
      <c r="G124" s="57">
        <v>451979.4</v>
      </c>
      <c r="H124" s="57">
        <v>4242712.5</v>
      </c>
      <c r="I124" s="107">
        <v>1981</v>
      </c>
      <c r="J124" s="107">
        <v>1294</v>
      </c>
      <c r="K124" s="78"/>
      <c r="L124" s="75"/>
      <c r="M124" s="76">
        <v>4283</v>
      </c>
      <c r="N124" s="77">
        <v>4451</v>
      </c>
      <c r="O124" s="78">
        <v>4728</v>
      </c>
      <c r="P124" s="77">
        <v>4949</v>
      </c>
      <c r="Q124" s="78">
        <v>5108</v>
      </c>
      <c r="R124" s="77">
        <v>5121</v>
      </c>
      <c r="S124" s="78">
        <v>5138</v>
      </c>
      <c r="T124" s="76">
        <v>5142</v>
      </c>
      <c r="U124" s="77">
        <v>5142</v>
      </c>
      <c r="V124" s="138">
        <v>5146</v>
      </c>
      <c r="W124" s="138">
        <v>5153</v>
      </c>
      <c r="X124" s="138">
        <v>5162</v>
      </c>
      <c r="Y124" s="138">
        <v>5162</v>
      </c>
      <c r="Z124" s="78">
        <v>5172</v>
      </c>
      <c r="AA124" s="79">
        <v>5172</v>
      </c>
      <c r="AB124" s="41" t="str">
        <f t="shared" si="72"/>
        <v/>
      </c>
      <c r="AC124" s="65">
        <f t="shared" si="73"/>
        <v>-2989</v>
      </c>
      <c r="AD124" s="65">
        <f t="shared" si="74"/>
        <v>-3157</v>
      </c>
      <c r="AE124" s="65">
        <f t="shared" si="75"/>
        <v>-3434</v>
      </c>
      <c r="AF124" s="65">
        <f t="shared" si="76"/>
        <v>-3655</v>
      </c>
      <c r="AG124" s="65">
        <f t="shared" si="77"/>
        <v>-3814</v>
      </c>
      <c r="AH124" s="65">
        <f t="shared" si="78"/>
        <v>-3827</v>
      </c>
      <c r="AI124" s="65">
        <f t="shared" si="79"/>
        <v>-3844</v>
      </c>
      <c r="AJ124" s="65">
        <f t="shared" si="80"/>
        <v>-3848</v>
      </c>
      <c r="AK124" s="65">
        <f t="shared" si="81"/>
        <v>-3848</v>
      </c>
      <c r="AL124" s="138">
        <f t="shared" si="57"/>
        <v>-3852</v>
      </c>
      <c r="AM124" s="138">
        <f t="shared" si="58"/>
        <v>-3859</v>
      </c>
      <c r="AN124" s="138">
        <f t="shared" si="59"/>
        <v>-3868</v>
      </c>
      <c r="AO124" s="138">
        <f t="shared" si="60"/>
        <v>-3868</v>
      </c>
      <c r="AP124" s="107">
        <f t="shared" si="61"/>
        <v>-3878</v>
      </c>
      <c r="AQ124" s="74">
        <f t="shared" si="62"/>
        <v>-3878</v>
      </c>
      <c r="AR124" s="75" t="str">
        <f t="shared" si="101"/>
        <v/>
      </c>
      <c r="AS124" s="76">
        <f t="shared" si="102"/>
        <v>168</v>
      </c>
      <c r="AT124" s="77">
        <f t="shared" si="103"/>
        <v>277</v>
      </c>
      <c r="AU124" s="78">
        <f t="shared" si="99"/>
        <v>221</v>
      </c>
      <c r="AV124" s="77">
        <f t="shared" si="100"/>
        <v>159</v>
      </c>
      <c r="AW124" s="78">
        <f t="shared" si="104"/>
        <v>13</v>
      </c>
      <c r="AX124" s="77">
        <f t="shared" si="105"/>
        <v>17</v>
      </c>
      <c r="AY124" s="78">
        <f t="shared" si="106"/>
        <v>4</v>
      </c>
      <c r="AZ124" s="76">
        <f t="shared" si="107"/>
        <v>0</v>
      </c>
      <c r="BA124" s="41">
        <f t="shared" si="63"/>
        <v>30</v>
      </c>
      <c r="BB124" s="65">
        <f t="shared" si="91"/>
        <v>4</v>
      </c>
      <c r="BC124" s="107">
        <f t="shared" si="65"/>
        <v>26</v>
      </c>
      <c r="BD124" s="65">
        <f t="shared" si="92"/>
        <v>26</v>
      </c>
      <c r="BE124" s="138">
        <f t="shared" si="93"/>
        <v>16</v>
      </c>
      <c r="BF124" s="138">
        <f t="shared" si="94"/>
        <v>7</v>
      </c>
      <c r="BG124" s="138">
        <f t="shared" si="95"/>
        <v>9</v>
      </c>
      <c r="BH124" s="138">
        <f t="shared" si="96"/>
        <v>0</v>
      </c>
      <c r="BI124" s="138">
        <f t="shared" si="97"/>
        <v>10</v>
      </c>
      <c r="BJ124" s="78">
        <f t="shared" si="98"/>
        <v>0</v>
      </c>
      <c r="BL124" s="172"/>
      <c r="BM124" s="163"/>
      <c r="BN124" s="151"/>
    </row>
    <row r="125" spans="1:68" ht="14.25" customHeight="1" x14ac:dyDescent="0.25">
      <c r="A125" s="76">
        <v>4703903948</v>
      </c>
      <c r="B125" s="81">
        <v>39</v>
      </c>
      <c r="C125" s="98" t="s">
        <v>67</v>
      </c>
      <c r="D125" s="107">
        <v>3948</v>
      </c>
      <c r="E125" s="30">
        <v>38.098483999999999</v>
      </c>
      <c r="F125" s="30">
        <v>-81.472131000000005</v>
      </c>
      <c r="G125" s="57">
        <v>458603.5</v>
      </c>
      <c r="H125" s="57">
        <v>4216847.3</v>
      </c>
      <c r="I125" s="107">
        <v>1983</v>
      </c>
      <c r="J125" s="107">
        <v>854</v>
      </c>
      <c r="K125" s="78"/>
      <c r="L125" s="75"/>
      <c r="M125" s="76">
        <v>4542</v>
      </c>
      <c r="N125" s="77">
        <v>4730</v>
      </c>
      <c r="O125" s="78">
        <v>5010</v>
      </c>
      <c r="P125" s="77">
        <v>5271</v>
      </c>
      <c r="Q125" s="78">
        <v>5425</v>
      </c>
      <c r="R125" s="77">
        <v>5442</v>
      </c>
      <c r="S125" s="78">
        <v>5454</v>
      </c>
      <c r="T125" s="76">
        <v>5465</v>
      </c>
      <c r="U125" s="77">
        <v>5465</v>
      </c>
      <c r="V125" s="138">
        <v>5474</v>
      </c>
      <c r="W125" s="138">
        <v>5480</v>
      </c>
      <c r="X125" s="138">
        <v>5492</v>
      </c>
      <c r="Y125" s="138">
        <v>5492</v>
      </c>
      <c r="Z125" s="78">
        <v>5502</v>
      </c>
      <c r="AA125" s="79">
        <v>5502</v>
      </c>
      <c r="AB125" s="41" t="str">
        <f t="shared" si="72"/>
        <v/>
      </c>
      <c r="AC125" s="65">
        <f t="shared" si="73"/>
        <v>-3688</v>
      </c>
      <c r="AD125" s="65">
        <f t="shared" si="74"/>
        <v>-3876</v>
      </c>
      <c r="AE125" s="65">
        <f t="shared" si="75"/>
        <v>-4156</v>
      </c>
      <c r="AF125" s="65">
        <f t="shared" si="76"/>
        <v>-4417</v>
      </c>
      <c r="AG125" s="65">
        <f t="shared" si="77"/>
        <v>-4571</v>
      </c>
      <c r="AH125" s="65">
        <f t="shared" si="78"/>
        <v>-4588</v>
      </c>
      <c r="AI125" s="65">
        <f t="shared" si="79"/>
        <v>-4600</v>
      </c>
      <c r="AJ125" s="65">
        <f t="shared" si="80"/>
        <v>-4611</v>
      </c>
      <c r="AK125" s="65">
        <f t="shared" si="81"/>
        <v>-4611</v>
      </c>
      <c r="AL125" s="138">
        <f t="shared" si="57"/>
        <v>-4620</v>
      </c>
      <c r="AM125" s="138">
        <f t="shared" si="58"/>
        <v>-4626</v>
      </c>
      <c r="AN125" s="138">
        <f t="shared" si="59"/>
        <v>-4638</v>
      </c>
      <c r="AO125" s="138">
        <f t="shared" si="60"/>
        <v>-4638</v>
      </c>
      <c r="AP125" s="107">
        <f t="shared" si="61"/>
        <v>-4648</v>
      </c>
      <c r="AQ125" s="74">
        <f t="shared" si="62"/>
        <v>-4648</v>
      </c>
      <c r="AR125" s="75" t="str">
        <f t="shared" si="101"/>
        <v/>
      </c>
      <c r="AS125" s="76">
        <f t="shared" si="102"/>
        <v>188</v>
      </c>
      <c r="AT125" s="77">
        <f t="shared" si="103"/>
        <v>280</v>
      </c>
      <c r="AU125" s="78">
        <f t="shared" si="99"/>
        <v>261</v>
      </c>
      <c r="AV125" s="77">
        <f t="shared" si="100"/>
        <v>154</v>
      </c>
      <c r="AW125" s="78">
        <f t="shared" si="104"/>
        <v>17</v>
      </c>
      <c r="AX125" s="77">
        <f t="shared" si="105"/>
        <v>12</v>
      </c>
      <c r="AY125" s="78">
        <f t="shared" si="106"/>
        <v>11</v>
      </c>
      <c r="AZ125" s="76">
        <f t="shared" si="107"/>
        <v>0</v>
      </c>
      <c r="BA125" s="41">
        <f t="shared" si="63"/>
        <v>37</v>
      </c>
      <c r="BB125" s="65">
        <f t="shared" si="91"/>
        <v>9</v>
      </c>
      <c r="BC125" s="107">
        <f t="shared" si="65"/>
        <v>28</v>
      </c>
      <c r="BD125" s="65">
        <f t="shared" si="92"/>
        <v>28</v>
      </c>
      <c r="BE125" s="138">
        <f t="shared" si="93"/>
        <v>18</v>
      </c>
      <c r="BF125" s="138">
        <f t="shared" si="94"/>
        <v>6</v>
      </c>
      <c r="BG125" s="138">
        <f t="shared" si="95"/>
        <v>12</v>
      </c>
      <c r="BH125" s="138">
        <f t="shared" si="96"/>
        <v>0</v>
      </c>
      <c r="BI125" s="138">
        <f t="shared" si="97"/>
        <v>10</v>
      </c>
      <c r="BJ125" s="78">
        <f t="shared" si="98"/>
        <v>0</v>
      </c>
      <c r="BL125" s="172"/>
      <c r="BM125" s="163"/>
      <c r="BN125" s="151"/>
    </row>
    <row r="126" spans="1:68" ht="14.25" customHeight="1" x14ac:dyDescent="0.25">
      <c r="A126" s="76">
        <v>4703904381</v>
      </c>
      <c r="B126" s="81">
        <v>39</v>
      </c>
      <c r="C126" s="98" t="s">
        <v>67</v>
      </c>
      <c r="D126" s="107">
        <v>4381</v>
      </c>
      <c r="E126" s="30">
        <v>38.287999999999997</v>
      </c>
      <c r="F126" s="30">
        <v>-81.244235000000003</v>
      </c>
      <c r="G126" s="57">
        <v>478640.9</v>
      </c>
      <c r="H126" s="57">
        <v>4237798.2</v>
      </c>
      <c r="I126" s="107">
        <v>1986</v>
      </c>
      <c r="J126" s="107">
        <v>1239</v>
      </c>
      <c r="K126" s="78"/>
      <c r="L126" s="75"/>
      <c r="M126" s="76"/>
      <c r="N126" s="77"/>
      <c r="O126" s="137">
        <v>5452</v>
      </c>
      <c r="P126" s="77">
        <v>5774</v>
      </c>
      <c r="Q126" s="78">
        <v>6053</v>
      </c>
      <c r="R126" s="77">
        <v>6065</v>
      </c>
      <c r="S126" s="78">
        <v>6110</v>
      </c>
      <c r="T126" s="76">
        <v>6120</v>
      </c>
      <c r="U126" s="77">
        <v>6120</v>
      </c>
      <c r="V126" s="138">
        <v>6136</v>
      </c>
      <c r="W126" s="138">
        <v>6142</v>
      </c>
      <c r="X126" s="138">
        <v>6160</v>
      </c>
      <c r="Y126" s="138">
        <v>6160</v>
      </c>
      <c r="Z126" s="78">
        <v>6174</v>
      </c>
      <c r="AA126" s="79">
        <v>6174</v>
      </c>
      <c r="AB126" s="41" t="str">
        <f t="shared" si="72"/>
        <v/>
      </c>
      <c r="AC126" s="65" t="str">
        <f t="shared" si="73"/>
        <v/>
      </c>
      <c r="AD126" s="65" t="str">
        <f t="shared" si="74"/>
        <v/>
      </c>
      <c r="AE126" s="138">
        <f t="shared" si="75"/>
        <v>-4213</v>
      </c>
      <c r="AF126" s="65">
        <f t="shared" si="76"/>
        <v>-4535</v>
      </c>
      <c r="AG126" s="65">
        <f t="shared" si="77"/>
        <v>-4814</v>
      </c>
      <c r="AH126" s="65">
        <f t="shared" si="78"/>
        <v>-4826</v>
      </c>
      <c r="AI126" s="65">
        <f t="shared" si="79"/>
        <v>-4871</v>
      </c>
      <c r="AJ126" s="65">
        <f t="shared" si="80"/>
        <v>-4881</v>
      </c>
      <c r="AK126" s="65">
        <f t="shared" si="81"/>
        <v>-4881</v>
      </c>
      <c r="AL126" s="138">
        <f t="shared" si="57"/>
        <v>-4897</v>
      </c>
      <c r="AM126" s="138">
        <f t="shared" si="58"/>
        <v>-4903</v>
      </c>
      <c r="AN126" s="138">
        <f t="shared" si="59"/>
        <v>-4921</v>
      </c>
      <c r="AO126" s="138">
        <f t="shared" si="60"/>
        <v>-4921</v>
      </c>
      <c r="AP126" s="107">
        <f t="shared" si="61"/>
        <v>-4935</v>
      </c>
      <c r="AQ126" s="74">
        <f t="shared" si="62"/>
        <v>-4935</v>
      </c>
      <c r="AR126" s="75" t="str">
        <f t="shared" si="101"/>
        <v/>
      </c>
      <c r="AS126" s="76" t="str">
        <f t="shared" si="102"/>
        <v/>
      </c>
      <c r="AT126" s="77" t="str">
        <f t="shared" si="103"/>
        <v/>
      </c>
      <c r="AU126" s="137">
        <f t="shared" si="99"/>
        <v>322</v>
      </c>
      <c r="AV126" s="77">
        <f t="shared" si="100"/>
        <v>279</v>
      </c>
      <c r="AW126" s="78">
        <f t="shared" si="104"/>
        <v>12</v>
      </c>
      <c r="AX126" s="77">
        <f t="shared" si="105"/>
        <v>45</v>
      </c>
      <c r="AY126" s="78">
        <f t="shared" si="106"/>
        <v>10</v>
      </c>
      <c r="AZ126" s="76">
        <f t="shared" si="107"/>
        <v>0</v>
      </c>
      <c r="BA126" s="41">
        <f t="shared" si="63"/>
        <v>54</v>
      </c>
      <c r="BB126" s="65">
        <f t="shared" si="91"/>
        <v>16</v>
      </c>
      <c r="BC126" s="107">
        <f t="shared" si="65"/>
        <v>38</v>
      </c>
      <c r="BD126" s="65">
        <f t="shared" si="92"/>
        <v>38</v>
      </c>
      <c r="BE126" s="138">
        <f t="shared" si="93"/>
        <v>24</v>
      </c>
      <c r="BF126" s="138">
        <f t="shared" si="94"/>
        <v>6</v>
      </c>
      <c r="BG126" s="138">
        <f t="shared" si="95"/>
        <v>18</v>
      </c>
      <c r="BH126" s="138">
        <f t="shared" si="96"/>
        <v>0</v>
      </c>
      <c r="BI126" s="138">
        <f t="shared" si="97"/>
        <v>14</v>
      </c>
      <c r="BJ126" s="78">
        <f t="shared" si="98"/>
        <v>0</v>
      </c>
      <c r="BL126" s="172"/>
      <c r="BM126" s="163"/>
      <c r="BN126" s="151"/>
    </row>
    <row r="127" spans="1:68" ht="14.25" customHeight="1" x14ac:dyDescent="0.25">
      <c r="A127" s="76">
        <v>4703904816</v>
      </c>
      <c r="B127" s="81">
        <v>39</v>
      </c>
      <c r="C127" s="98" t="s">
        <v>67</v>
      </c>
      <c r="D127" s="107">
        <v>4816</v>
      </c>
      <c r="E127" s="30">
        <v>38.035682000000001</v>
      </c>
      <c r="F127" s="30">
        <v>-81.415177999999997</v>
      </c>
      <c r="G127" s="57">
        <v>463566.1</v>
      </c>
      <c r="H127" s="57">
        <v>4209855.4000000004</v>
      </c>
      <c r="I127" s="107">
        <v>1991</v>
      </c>
      <c r="J127" s="107">
        <v>1819</v>
      </c>
      <c r="K127" s="78"/>
      <c r="L127" s="75"/>
      <c r="M127" s="76"/>
      <c r="N127" s="77"/>
      <c r="O127" s="137">
        <v>5948</v>
      </c>
      <c r="P127" s="77">
        <v>6237</v>
      </c>
      <c r="Q127" s="78">
        <v>6490</v>
      </c>
      <c r="R127" s="77">
        <v>6505</v>
      </c>
      <c r="S127" s="78">
        <v>6534</v>
      </c>
      <c r="T127" s="76">
        <v>6540</v>
      </c>
      <c r="U127" s="77">
        <v>6540</v>
      </c>
      <c r="V127" s="138">
        <v>6553</v>
      </c>
      <c r="W127" s="138">
        <v>6558</v>
      </c>
      <c r="X127" s="138">
        <v>6577</v>
      </c>
      <c r="Y127" s="138">
        <v>6579</v>
      </c>
      <c r="Z127" s="78">
        <v>6592</v>
      </c>
      <c r="AA127" s="79">
        <v>6592</v>
      </c>
      <c r="AB127" s="41" t="str">
        <f t="shared" si="72"/>
        <v/>
      </c>
      <c r="AC127" s="65" t="str">
        <f t="shared" si="73"/>
        <v/>
      </c>
      <c r="AD127" s="65" t="str">
        <f t="shared" si="74"/>
        <v/>
      </c>
      <c r="AE127" s="138">
        <f t="shared" si="75"/>
        <v>-4129</v>
      </c>
      <c r="AF127" s="65">
        <f t="shared" si="76"/>
        <v>-4418</v>
      </c>
      <c r="AG127" s="65">
        <f t="shared" si="77"/>
        <v>-4671</v>
      </c>
      <c r="AH127" s="65">
        <f t="shared" si="78"/>
        <v>-4686</v>
      </c>
      <c r="AI127" s="65">
        <f t="shared" si="79"/>
        <v>-4715</v>
      </c>
      <c r="AJ127" s="65">
        <f t="shared" si="80"/>
        <v>-4721</v>
      </c>
      <c r="AK127" s="65">
        <f t="shared" si="81"/>
        <v>-4721</v>
      </c>
      <c r="AL127" s="138">
        <f t="shared" si="57"/>
        <v>-4734</v>
      </c>
      <c r="AM127" s="138">
        <f t="shared" si="58"/>
        <v>-4739</v>
      </c>
      <c r="AN127" s="138">
        <f t="shared" si="59"/>
        <v>-4758</v>
      </c>
      <c r="AO127" s="138">
        <f t="shared" si="60"/>
        <v>-4760</v>
      </c>
      <c r="AP127" s="107">
        <f t="shared" si="61"/>
        <v>-4773</v>
      </c>
      <c r="AQ127" s="74">
        <f t="shared" si="62"/>
        <v>-4773</v>
      </c>
      <c r="AR127" s="75" t="str">
        <f t="shared" si="101"/>
        <v/>
      </c>
      <c r="AS127" s="76" t="str">
        <f t="shared" si="102"/>
        <v/>
      </c>
      <c r="AT127" s="77" t="str">
        <f t="shared" si="103"/>
        <v/>
      </c>
      <c r="AU127" s="137">
        <f t="shared" si="99"/>
        <v>289</v>
      </c>
      <c r="AV127" s="77">
        <f t="shared" si="100"/>
        <v>253</v>
      </c>
      <c r="AW127" s="78">
        <f t="shared" si="104"/>
        <v>15</v>
      </c>
      <c r="AX127" s="77">
        <f t="shared" si="105"/>
        <v>29</v>
      </c>
      <c r="AY127" s="78">
        <f t="shared" si="106"/>
        <v>6</v>
      </c>
      <c r="AZ127" s="76">
        <f t="shared" si="107"/>
        <v>0</v>
      </c>
      <c r="BA127" s="41">
        <f t="shared" si="63"/>
        <v>52</v>
      </c>
      <c r="BB127" s="65">
        <f t="shared" si="91"/>
        <v>13</v>
      </c>
      <c r="BC127" s="107">
        <f t="shared" si="65"/>
        <v>39</v>
      </c>
      <c r="BD127" s="65">
        <f t="shared" si="92"/>
        <v>37</v>
      </c>
      <c r="BE127" s="138">
        <f t="shared" si="93"/>
        <v>24</v>
      </c>
      <c r="BF127" s="138">
        <f t="shared" si="94"/>
        <v>5</v>
      </c>
      <c r="BG127" s="138">
        <f t="shared" si="95"/>
        <v>19</v>
      </c>
      <c r="BH127" s="138">
        <f t="shared" si="96"/>
        <v>2</v>
      </c>
      <c r="BI127" s="138">
        <f t="shared" si="97"/>
        <v>13</v>
      </c>
      <c r="BJ127" s="78">
        <f t="shared" si="98"/>
        <v>0</v>
      </c>
      <c r="BL127" s="172"/>
      <c r="BM127" s="163"/>
      <c r="BN127" s="151"/>
    </row>
    <row r="128" spans="1:68" ht="14.25" customHeight="1" x14ac:dyDescent="0.25">
      <c r="A128" s="76">
        <v>4703904824</v>
      </c>
      <c r="B128" s="81">
        <v>39</v>
      </c>
      <c r="C128" s="98" t="s">
        <v>67</v>
      </c>
      <c r="D128" s="107">
        <v>4824</v>
      </c>
      <c r="E128" s="30">
        <v>38.280453999999999</v>
      </c>
      <c r="F128" s="30">
        <v>-81.549789000000004</v>
      </c>
      <c r="G128" s="57">
        <v>451914.3</v>
      </c>
      <c r="H128" s="57">
        <v>4237075.5999999996</v>
      </c>
      <c r="I128" s="107">
        <v>1991</v>
      </c>
      <c r="J128" s="107">
        <v>1122</v>
      </c>
      <c r="K128" s="78"/>
      <c r="L128" s="75"/>
      <c r="M128" s="76">
        <v>3886</v>
      </c>
      <c r="N128" s="77">
        <v>4082</v>
      </c>
      <c r="O128" s="78">
        <v>4379</v>
      </c>
      <c r="P128" s="77">
        <v>4609</v>
      </c>
      <c r="Q128" s="78">
        <v>4770</v>
      </c>
      <c r="R128" s="77">
        <v>4784</v>
      </c>
      <c r="S128" s="78">
        <v>4800</v>
      </c>
      <c r="T128" s="76">
        <v>4804</v>
      </c>
      <c r="U128" s="77">
        <v>4804</v>
      </c>
      <c r="V128" s="138">
        <v>4809</v>
      </c>
      <c r="W128" s="138">
        <v>4814</v>
      </c>
      <c r="X128" s="138">
        <v>4825</v>
      </c>
      <c r="Y128" s="138">
        <v>4825</v>
      </c>
      <c r="Z128" s="78">
        <v>4832</v>
      </c>
      <c r="AA128" s="79">
        <v>4832</v>
      </c>
      <c r="AB128" s="41" t="str">
        <f t="shared" si="72"/>
        <v/>
      </c>
      <c r="AC128" s="65">
        <f t="shared" si="73"/>
        <v>-2764</v>
      </c>
      <c r="AD128" s="65">
        <f t="shared" si="74"/>
        <v>-2960</v>
      </c>
      <c r="AE128" s="65">
        <f t="shared" si="75"/>
        <v>-3257</v>
      </c>
      <c r="AF128" s="65">
        <f t="shared" si="76"/>
        <v>-3487</v>
      </c>
      <c r="AG128" s="65">
        <f t="shared" si="77"/>
        <v>-3648</v>
      </c>
      <c r="AH128" s="65">
        <f t="shared" si="78"/>
        <v>-3662</v>
      </c>
      <c r="AI128" s="65">
        <f t="shared" si="79"/>
        <v>-3678</v>
      </c>
      <c r="AJ128" s="65">
        <f t="shared" si="80"/>
        <v>-3682</v>
      </c>
      <c r="AK128" s="65">
        <f t="shared" si="81"/>
        <v>-3682</v>
      </c>
      <c r="AL128" s="138">
        <f t="shared" si="57"/>
        <v>-3687</v>
      </c>
      <c r="AM128" s="138">
        <f t="shared" si="58"/>
        <v>-3692</v>
      </c>
      <c r="AN128" s="138">
        <f t="shared" si="59"/>
        <v>-3703</v>
      </c>
      <c r="AO128" s="138">
        <f t="shared" si="60"/>
        <v>-3703</v>
      </c>
      <c r="AP128" s="107">
        <f t="shared" si="61"/>
        <v>-3710</v>
      </c>
      <c r="AQ128" s="74">
        <f t="shared" si="62"/>
        <v>-3710</v>
      </c>
      <c r="AR128" s="75" t="str">
        <f t="shared" si="101"/>
        <v/>
      </c>
      <c r="AS128" s="76">
        <f t="shared" si="102"/>
        <v>196</v>
      </c>
      <c r="AT128" s="77">
        <f t="shared" si="103"/>
        <v>297</v>
      </c>
      <c r="AU128" s="78">
        <f t="shared" si="99"/>
        <v>230</v>
      </c>
      <c r="AV128" s="77">
        <f t="shared" si="100"/>
        <v>161</v>
      </c>
      <c r="AW128" s="78">
        <f t="shared" si="104"/>
        <v>14</v>
      </c>
      <c r="AX128" s="77">
        <f t="shared" si="105"/>
        <v>16</v>
      </c>
      <c r="AY128" s="78">
        <f t="shared" si="106"/>
        <v>4</v>
      </c>
      <c r="AZ128" s="76">
        <f t="shared" si="107"/>
        <v>0</v>
      </c>
      <c r="BA128" s="41">
        <f t="shared" si="63"/>
        <v>28</v>
      </c>
      <c r="BB128" s="65">
        <f t="shared" si="91"/>
        <v>5</v>
      </c>
      <c r="BC128" s="107">
        <f t="shared" si="65"/>
        <v>23</v>
      </c>
      <c r="BD128" s="65">
        <f t="shared" si="92"/>
        <v>23</v>
      </c>
      <c r="BE128" s="138">
        <f t="shared" si="93"/>
        <v>16</v>
      </c>
      <c r="BF128" s="138">
        <f t="shared" si="94"/>
        <v>5</v>
      </c>
      <c r="BG128" s="138">
        <f t="shared" si="95"/>
        <v>11</v>
      </c>
      <c r="BH128" s="138">
        <f t="shared" si="96"/>
        <v>0</v>
      </c>
      <c r="BI128" s="138">
        <f t="shared" si="97"/>
        <v>7</v>
      </c>
      <c r="BJ128" s="78">
        <f t="shared" si="98"/>
        <v>0</v>
      </c>
      <c r="BL128" s="172"/>
      <c r="BM128" s="163"/>
      <c r="BN128" s="151"/>
    </row>
    <row r="129" spans="1:68" ht="14.25" customHeight="1" x14ac:dyDescent="0.25">
      <c r="A129" s="76">
        <v>4703904833</v>
      </c>
      <c r="B129" s="81">
        <v>39</v>
      </c>
      <c r="C129" s="98" t="s">
        <v>67</v>
      </c>
      <c r="D129" s="107">
        <v>4833</v>
      </c>
      <c r="E129" s="30">
        <v>38.127173999999997</v>
      </c>
      <c r="F129" s="30">
        <v>-81.397970000000001</v>
      </c>
      <c r="G129" s="57">
        <v>465119.7</v>
      </c>
      <c r="H129" s="57">
        <v>4220000.2</v>
      </c>
      <c r="I129" s="107">
        <v>1991</v>
      </c>
      <c r="J129" s="107">
        <v>1777</v>
      </c>
      <c r="K129" s="78"/>
      <c r="L129" s="75"/>
      <c r="M129" s="76"/>
      <c r="N129" s="77"/>
      <c r="O129" s="137">
        <v>5890</v>
      </c>
      <c r="P129" s="77">
        <v>6212</v>
      </c>
      <c r="Q129" s="78">
        <v>6488</v>
      </c>
      <c r="R129" s="77">
        <v>6504</v>
      </c>
      <c r="S129" s="78">
        <v>6527</v>
      </c>
      <c r="T129" s="76">
        <v>6538</v>
      </c>
      <c r="U129" s="77">
        <v>6538</v>
      </c>
      <c r="V129" s="138">
        <v>6548</v>
      </c>
      <c r="W129" s="138">
        <v>6552</v>
      </c>
      <c r="X129" s="138">
        <v>6562</v>
      </c>
      <c r="Y129" s="138">
        <v>6562</v>
      </c>
      <c r="Z129" s="78">
        <v>6570</v>
      </c>
      <c r="AA129" s="79">
        <v>6570</v>
      </c>
      <c r="AB129" s="41" t="str">
        <f t="shared" si="72"/>
        <v/>
      </c>
      <c r="AC129" s="65" t="str">
        <f t="shared" si="73"/>
        <v/>
      </c>
      <c r="AD129" s="65" t="str">
        <f t="shared" si="74"/>
        <v/>
      </c>
      <c r="AE129" s="138">
        <f t="shared" si="75"/>
        <v>-4113</v>
      </c>
      <c r="AF129" s="65">
        <f t="shared" si="76"/>
        <v>-4435</v>
      </c>
      <c r="AG129" s="65">
        <f t="shared" si="77"/>
        <v>-4711</v>
      </c>
      <c r="AH129" s="65">
        <f t="shared" si="78"/>
        <v>-4727</v>
      </c>
      <c r="AI129" s="65">
        <f t="shared" si="79"/>
        <v>-4750</v>
      </c>
      <c r="AJ129" s="65">
        <f t="shared" si="80"/>
        <v>-4761</v>
      </c>
      <c r="AK129" s="65">
        <f t="shared" si="81"/>
        <v>-4761</v>
      </c>
      <c r="AL129" s="138">
        <f t="shared" si="57"/>
        <v>-4771</v>
      </c>
      <c r="AM129" s="138">
        <f t="shared" si="58"/>
        <v>-4775</v>
      </c>
      <c r="AN129" s="138">
        <f t="shared" si="59"/>
        <v>-4785</v>
      </c>
      <c r="AO129" s="138">
        <f t="shared" si="60"/>
        <v>-4785</v>
      </c>
      <c r="AP129" s="107">
        <f t="shared" si="61"/>
        <v>-4793</v>
      </c>
      <c r="AQ129" s="74">
        <f t="shared" si="62"/>
        <v>-4793</v>
      </c>
      <c r="AR129" s="75" t="str">
        <f t="shared" si="101"/>
        <v/>
      </c>
      <c r="AS129" s="76" t="str">
        <f t="shared" si="102"/>
        <v/>
      </c>
      <c r="AT129" s="77" t="str">
        <f t="shared" si="103"/>
        <v/>
      </c>
      <c r="AU129" s="137">
        <f t="shared" si="99"/>
        <v>322</v>
      </c>
      <c r="AV129" s="77">
        <f t="shared" si="100"/>
        <v>276</v>
      </c>
      <c r="AW129" s="78">
        <f t="shared" si="104"/>
        <v>16</v>
      </c>
      <c r="AX129" s="77">
        <f t="shared" si="105"/>
        <v>23</v>
      </c>
      <c r="AY129" s="78">
        <f t="shared" si="106"/>
        <v>11</v>
      </c>
      <c r="AZ129" s="76">
        <f t="shared" si="107"/>
        <v>0</v>
      </c>
      <c r="BA129" s="41">
        <f t="shared" si="63"/>
        <v>32</v>
      </c>
      <c r="BB129" s="65">
        <f t="shared" ref="BB129:BB160" si="108">IF(U129&gt;1,IF(V129&gt;1,V129-U129,""),"")</f>
        <v>10</v>
      </c>
      <c r="BC129" s="107">
        <f t="shared" si="65"/>
        <v>22</v>
      </c>
      <c r="BD129" s="65">
        <f t="shared" si="92"/>
        <v>22</v>
      </c>
      <c r="BE129" s="138">
        <f t="shared" si="93"/>
        <v>14</v>
      </c>
      <c r="BF129" s="138">
        <f t="shared" si="94"/>
        <v>4</v>
      </c>
      <c r="BG129" s="138">
        <f t="shared" si="95"/>
        <v>10</v>
      </c>
      <c r="BH129" s="138">
        <f t="shared" si="96"/>
        <v>0</v>
      </c>
      <c r="BI129" s="138">
        <f t="shared" si="97"/>
        <v>8</v>
      </c>
      <c r="BJ129" s="78">
        <f t="shared" si="98"/>
        <v>0</v>
      </c>
      <c r="BL129" s="172"/>
      <c r="BM129" s="163"/>
      <c r="BN129" s="151"/>
    </row>
    <row r="130" spans="1:68" ht="14.25" customHeight="1" x14ac:dyDescent="0.25">
      <c r="A130" s="76">
        <v>4703904869</v>
      </c>
      <c r="B130" s="81">
        <v>39</v>
      </c>
      <c r="C130" s="98" t="s">
        <v>67</v>
      </c>
      <c r="D130" s="107">
        <v>4869</v>
      </c>
      <c r="E130" s="30">
        <v>38.395637999999998</v>
      </c>
      <c r="F130" s="30">
        <v>-81.792900000000003</v>
      </c>
      <c r="G130" s="57">
        <v>430760.7</v>
      </c>
      <c r="H130" s="57">
        <v>4250010.9000000004</v>
      </c>
      <c r="I130" s="107">
        <v>1992</v>
      </c>
      <c r="J130" s="107">
        <v>903</v>
      </c>
      <c r="K130" s="78"/>
      <c r="L130" s="75">
        <v>3844</v>
      </c>
      <c r="M130" s="76">
        <v>4073</v>
      </c>
      <c r="N130" s="77">
        <v>4222</v>
      </c>
      <c r="O130" s="78">
        <v>4453</v>
      </c>
      <c r="P130" s="77">
        <v>4580</v>
      </c>
      <c r="Q130" s="78">
        <v>4680</v>
      </c>
      <c r="R130" s="77">
        <v>4687</v>
      </c>
      <c r="S130" s="78">
        <v>4694</v>
      </c>
      <c r="T130" s="76">
        <v>4695</v>
      </c>
      <c r="U130" s="77">
        <v>4695</v>
      </c>
      <c r="V130" s="138">
        <v>4696</v>
      </c>
      <c r="W130" s="138">
        <v>4708</v>
      </c>
      <c r="X130" s="138">
        <v>4720</v>
      </c>
      <c r="Y130" s="138">
        <v>4720</v>
      </c>
      <c r="Z130" s="78">
        <v>4732</v>
      </c>
      <c r="AA130" s="79">
        <v>4738</v>
      </c>
      <c r="AB130" s="41">
        <f t="shared" si="72"/>
        <v>-2941</v>
      </c>
      <c r="AC130" s="65">
        <f t="shared" si="73"/>
        <v>-3170</v>
      </c>
      <c r="AD130" s="65">
        <f t="shared" si="74"/>
        <v>-3319</v>
      </c>
      <c r="AE130" s="65">
        <f t="shared" si="75"/>
        <v>-3550</v>
      </c>
      <c r="AF130" s="65">
        <f t="shared" si="76"/>
        <v>-3677</v>
      </c>
      <c r="AG130" s="65">
        <f t="shared" si="77"/>
        <v>-3777</v>
      </c>
      <c r="AH130" s="65">
        <f t="shared" si="78"/>
        <v>-3784</v>
      </c>
      <c r="AI130" s="65">
        <f t="shared" si="79"/>
        <v>-3791</v>
      </c>
      <c r="AJ130" s="65">
        <f t="shared" si="80"/>
        <v>-3792</v>
      </c>
      <c r="AK130" s="65">
        <f t="shared" si="81"/>
        <v>-3792</v>
      </c>
      <c r="AL130" s="138">
        <f t="shared" si="57"/>
        <v>-3793</v>
      </c>
      <c r="AM130" s="138">
        <f t="shared" si="58"/>
        <v>-3805</v>
      </c>
      <c r="AN130" s="138">
        <f t="shared" si="59"/>
        <v>-3817</v>
      </c>
      <c r="AO130" s="138">
        <f t="shared" si="60"/>
        <v>-3817</v>
      </c>
      <c r="AP130" s="107">
        <f t="shared" si="61"/>
        <v>-3829</v>
      </c>
      <c r="AQ130" s="74">
        <f t="shared" si="62"/>
        <v>-3835</v>
      </c>
      <c r="AR130" s="75">
        <f t="shared" si="101"/>
        <v>229</v>
      </c>
      <c r="AS130" s="76">
        <f t="shared" si="102"/>
        <v>149</v>
      </c>
      <c r="AT130" s="77">
        <f t="shared" si="103"/>
        <v>231</v>
      </c>
      <c r="AU130" s="78">
        <f t="shared" ref="AU130:AU161" si="109">IF(O130&gt;1,IF(P130&gt;1,P130-O130,""),"")</f>
        <v>127</v>
      </c>
      <c r="AV130" s="77">
        <f t="shared" si="100"/>
        <v>100</v>
      </c>
      <c r="AW130" s="78">
        <f t="shared" si="104"/>
        <v>7</v>
      </c>
      <c r="AX130" s="77">
        <f t="shared" si="105"/>
        <v>7</v>
      </c>
      <c r="AY130" s="78">
        <f t="shared" si="106"/>
        <v>1</v>
      </c>
      <c r="AZ130" s="76">
        <f t="shared" si="107"/>
        <v>0</v>
      </c>
      <c r="BA130" s="41">
        <f t="shared" si="63"/>
        <v>43</v>
      </c>
      <c r="BB130" s="65">
        <f t="shared" si="108"/>
        <v>1</v>
      </c>
      <c r="BC130" s="107">
        <f t="shared" si="65"/>
        <v>42</v>
      </c>
      <c r="BD130" s="65">
        <f t="shared" si="92"/>
        <v>36</v>
      </c>
      <c r="BE130" s="138">
        <f t="shared" si="93"/>
        <v>24</v>
      </c>
      <c r="BF130" s="138">
        <f t="shared" si="94"/>
        <v>12</v>
      </c>
      <c r="BG130" s="138">
        <f t="shared" si="95"/>
        <v>12</v>
      </c>
      <c r="BH130" s="138">
        <f t="shared" si="96"/>
        <v>0</v>
      </c>
      <c r="BI130" s="138">
        <f t="shared" si="97"/>
        <v>12</v>
      </c>
      <c r="BJ130" s="78">
        <f t="shared" si="98"/>
        <v>6</v>
      </c>
      <c r="BL130" s="172"/>
      <c r="BM130" s="163"/>
      <c r="BN130" s="151"/>
    </row>
    <row r="131" spans="1:68" ht="14.25" customHeight="1" x14ac:dyDescent="0.25">
      <c r="A131" s="76">
        <v>4703905307</v>
      </c>
      <c r="B131" s="81">
        <v>39</v>
      </c>
      <c r="C131" s="98" t="s">
        <v>67</v>
      </c>
      <c r="D131" s="107">
        <v>5307</v>
      </c>
      <c r="E131" s="30">
        <v>38.364077999999999</v>
      </c>
      <c r="F131" s="30">
        <v>-81.302925000000002</v>
      </c>
      <c r="G131" s="57">
        <v>473536</v>
      </c>
      <c r="H131" s="57">
        <v>4246254.9000000004</v>
      </c>
      <c r="I131" s="107">
        <v>1999</v>
      </c>
      <c r="J131" s="107">
        <v>833</v>
      </c>
      <c r="K131" s="78"/>
      <c r="L131" s="75"/>
      <c r="M131" s="76"/>
      <c r="N131" s="77"/>
      <c r="O131" s="137">
        <v>4650</v>
      </c>
      <c r="P131" s="77">
        <v>4980</v>
      </c>
      <c r="Q131" s="78">
        <v>5200</v>
      </c>
      <c r="R131" s="77">
        <v>5210</v>
      </c>
      <c r="S131" s="78">
        <v>5254</v>
      </c>
      <c r="T131" s="76">
        <v>5260</v>
      </c>
      <c r="U131" s="77">
        <v>5260</v>
      </c>
      <c r="V131" s="138">
        <v>5270</v>
      </c>
      <c r="W131" s="138">
        <v>5273</v>
      </c>
      <c r="X131" s="138">
        <v>5284</v>
      </c>
      <c r="Y131" s="138">
        <v>5285</v>
      </c>
      <c r="Z131" s="78">
        <v>5293</v>
      </c>
      <c r="AA131" s="79">
        <v>5308</v>
      </c>
      <c r="AB131" s="41" t="str">
        <f t="shared" si="72"/>
        <v/>
      </c>
      <c r="AC131" s="65" t="str">
        <f t="shared" si="73"/>
        <v/>
      </c>
      <c r="AD131" s="65" t="str">
        <f t="shared" si="74"/>
        <v/>
      </c>
      <c r="AE131" s="138">
        <f t="shared" si="75"/>
        <v>-3817</v>
      </c>
      <c r="AF131" s="65">
        <f t="shared" si="76"/>
        <v>-4147</v>
      </c>
      <c r="AG131" s="65">
        <f t="shared" si="77"/>
        <v>-4367</v>
      </c>
      <c r="AH131" s="65">
        <f t="shared" si="78"/>
        <v>-4377</v>
      </c>
      <c r="AI131" s="65">
        <f t="shared" si="79"/>
        <v>-4421</v>
      </c>
      <c r="AJ131" s="65">
        <f t="shared" si="80"/>
        <v>-4427</v>
      </c>
      <c r="AK131" s="65">
        <f t="shared" si="81"/>
        <v>-4427</v>
      </c>
      <c r="AL131" s="138">
        <f t="shared" si="57"/>
        <v>-4437</v>
      </c>
      <c r="AM131" s="138">
        <f t="shared" si="58"/>
        <v>-4440</v>
      </c>
      <c r="AN131" s="138">
        <f t="shared" si="59"/>
        <v>-4451</v>
      </c>
      <c r="AO131" s="138">
        <f t="shared" si="60"/>
        <v>-4452</v>
      </c>
      <c r="AP131" s="107">
        <f t="shared" si="61"/>
        <v>-4460</v>
      </c>
      <c r="AQ131" s="74">
        <f t="shared" si="62"/>
        <v>-4475</v>
      </c>
      <c r="AR131" s="75" t="str">
        <f t="shared" si="101"/>
        <v/>
      </c>
      <c r="AS131" s="76" t="str">
        <f t="shared" si="102"/>
        <v/>
      </c>
      <c r="AT131" s="77" t="str">
        <f t="shared" si="103"/>
        <v/>
      </c>
      <c r="AU131" s="137">
        <f t="shared" si="109"/>
        <v>330</v>
      </c>
      <c r="AV131" s="77">
        <f t="shared" ref="AV131:AV162" si="110">IF(P131&gt;1,IF(Q131&gt;1,Q131-P131,""),"")</f>
        <v>220</v>
      </c>
      <c r="AW131" s="78">
        <f t="shared" si="104"/>
        <v>10</v>
      </c>
      <c r="AX131" s="77">
        <f t="shared" si="105"/>
        <v>44</v>
      </c>
      <c r="AY131" s="78">
        <f t="shared" si="106"/>
        <v>6</v>
      </c>
      <c r="AZ131" s="76">
        <f t="shared" si="107"/>
        <v>0</v>
      </c>
      <c r="BA131" s="41">
        <f t="shared" si="63"/>
        <v>48</v>
      </c>
      <c r="BB131" s="65">
        <f t="shared" si="108"/>
        <v>10</v>
      </c>
      <c r="BC131" s="107">
        <f t="shared" si="65"/>
        <v>38</v>
      </c>
      <c r="BD131" s="65">
        <f t="shared" si="92"/>
        <v>22</v>
      </c>
      <c r="BE131" s="138">
        <f t="shared" si="93"/>
        <v>14</v>
      </c>
      <c r="BF131" s="138">
        <f t="shared" si="94"/>
        <v>3</v>
      </c>
      <c r="BG131" s="138">
        <f t="shared" si="95"/>
        <v>11</v>
      </c>
      <c r="BH131" s="138">
        <f t="shared" si="96"/>
        <v>1</v>
      </c>
      <c r="BI131" s="138">
        <f t="shared" si="97"/>
        <v>8</v>
      </c>
      <c r="BJ131" s="78">
        <f t="shared" si="98"/>
        <v>15</v>
      </c>
      <c r="BL131" s="172"/>
      <c r="BM131" s="163"/>
      <c r="BN131" s="151"/>
    </row>
    <row r="132" spans="1:68" ht="14.25" customHeight="1" x14ac:dyDescent="0.25">
      <c r="A132" s="76">
        <v>4703905885</v>
      </c>
      <c r="B132" s="81">
        <v>39</v>
      </c>
      <c r="C132" s="98" t="s">
        <v>67</v>
      </c>
      <c r="D132" s="107">
        <v>5885</v>
      </c>
      <c r="E132" s="30">
        <v>38.324599999999997</v>
      </c>
      <c r="F132" s="30">
        <v>-81.459265000000002</v>
      </c>
      <c r="G132" s="57">
        <v>459856.1</v>
      </c>
      <c r="H132" s="57">
        <v>4241930.8</v>
      </c>
      <c r="I132" s="107">
        <v>2007</v>
      </c>
      <c r="J132" s="107">
        <v>1274</v>
      </c>
      <c r="K132" s="78">
        <v>107</v>
      </c>
      <c r="L132" s="75"/>
      <c r="M132" s="76"/>
      <c r="N132" s="77"/>
      <c r="O132" s="137">
        <v>4728</v>
      </c>
      <c r="P132" s="77">
        <v>4968</v>
      </c>
      <c r="Q132" s="78">
        <v>5132</v>
      </c>
      <c r="R132" s="77">
        <v>5151</v>
      </c>
      <c r="S132" s="78">
        <v>5170</v>
      </c>
      <c r="T132" s="76">
        <v>5177</v>
      </c>
      <c r="U132" s="77">
        <v>5177</v>
      </c>
      <c r="V132" s="138">
        <v>5180</v>
      </c>
      <c r="W132" s="138">
        <v>5181</v>
      </c>
      <c r="X132" s="138">
        <v>5194</v>
      </c>
      <c r="Y132" s="138">
        <v>5194</v>
      </c>
      <c r="Z132" s="78">
        <v>5205</v>
      </c>
      <c r="AA132" s="79">
        <v>5205</v>
      </c>
      <c r="AB132" s="41" t="str">
        <f t="shared" si="72"/>
        <v/>
      </c>
      <c r="AC132" s="65" t="str">
        <f t="shared" si="73"/>
        <v/>
      </c>
      <c r="AD132" s="65" t="str">
        <f t="shared" si="74"/>
        <v/>
      </c>
      <c r="AE132" s="138">
        <f t="shared" si="75"/>
        <v>-3454</v>
      </c>
      <c r="AF132" s="65">
        <f t="shared" si="76"/>
        <v>-3694</v>
      </c>
      <c r="AG132" s="65">
        <f t="shared" si="77"/>
        <v>-3858</v>
      </c>
      <c r="AH132" s="65">
        <f t="shared" si="78"/>
        <v>-3877</v>
      </c>
      <c r="AI132" s="65">
        <f t="shared" si="79"/>
        <v>-3896</v>
      </c>
      <c r="AJ132" s="65">
        <f t="shared" si="80"/>
        <v>-3903</v>
      </c>
      <c r="AK132" s="65">
        <f t="shared" si="81"/>
        <v>-3903</v>
      </c>
      <c r="AL132" s="138">
        <f t="shared" si="57"/>
        <v>-3906</v>
      </c>
      <c r="AM132" s="138">
        <f t="shared" si="58"/>
        <v>-3907</v>
      </c>
      <c r="AN132" s="138">
        <f t="shared" si="59"/>
        <v>-3920</v>
      </c>
      <c r="AO132" s="138">
        <f t="shared" si="60"/>
        <v>-3920</v>
      </c>
      <c r="AP132" s="107">
        <f t="shared" si="61"/>
        <v>-3931</v>
      </c>
      <c r="AQ132" s="74">
        <f t="shared" si="62"/>
        <v>-3931</v>
      </c>
      <c r="AR132" s="75" t="str">
        <f t="shared" si="101"/>
        <v/>
      </c>
      <c r="AS132" s="76" t="str">
        <f t="shared" si="102"/>
        <v/>
      </c>
      <c r="AT132" s="77" t="str">
        <f t="shared" si="103"/>
        <v/>
      </c>
      <c r="AU132" s="137">
        <f t="shared" si="109"/>
        <v>240</v>
      </c>
      <c r="AV132" s="77">
        <f t="shared" si="110"/>
        <v>164</v>
      </c>
      <c r="AW132" s="78">
        <f t="shared" si="104"/>
        <v>19</v>
      </c>
      <c r="AX132" s="77">
        <f t="shared" si="105"/>
        <v>19</v>
      </c>
      <c r="AY132" s="78">
        <f t="shared" si="106"/>
        <v>7</v>
      </c>
      <c r="AZ132" s="76">
        <f t="shared" si="107"/>
        <v>0</v>
      </c>
      <c r="BA132" s="41">
        <f t="shared" si="63"/>
        <v>28</v>
      </c>
      <c r="BB132" s="65">
        <f t="shared" si="108"/>
        <v>3</v>
      </c>
      <c r="BC132" s="107">
        <f t="shared" si="65"/>
        <v>25</v>
      </c>
      <c r="BD132" s="65">
        <f t="shared" si="92"/>
        <v>25</v>
      </c>
      <c r="BE132" s="138">
        <f t="shared" si="93"/>
        <v>14</v>
      </c>
      <c r="BF132" s="138">
        <f t="shared" si="94"/>
        <v>1</v>
      </c>
      <c r="BG132" s="138">
        <f t="shared" si="95"/>
        <v>13</v>
      </c>
      <c r="BH132" s="138">
        <f t="shared" si="96"/>
        <v>0</v>
      </c>
      <c r="BI132" s="138">
        <f t="shared" si="97"/>
        <v>11</v>
      </c>
      <c r="BJ132" s="78">
        <f t="shared" si="98"/>
        <v>0</v>
      </c>
      <c r="BL132" s="172"/>
      <c r="BM132" s="163"/>
      <c r="BN132" s="151"/>
    </row>
    <row r="133" spans="1:68" ht="14.25" customHeight="1" x14ac:dyDescent="0.25">
      <c r="A133" s="76">
        <v>4703905890</v>
      </c>
      <c r="B133" s="81">
        <v>39</v>
      </c>
      <c r="C133" s="98" t="s">
        <v>67</v>
      </c>
      <c r="D133" s="107">
        <v>5890</v>
      </c>
      <c r="E133" s="30">
        <v>38.543688000000003</v>
      </c>
      <c r="F133" s="30">
        <v>-81.442549</v>
      </c>
      <c r="G133" s="57">
        <v>461433.9</v>
      </c>
      <c r="H133" s="57">
        <v>4266234</v>
      </c>
      <c r="I133" s="107">
        <v>2007</v>
      </c>
      <c r="J133" s="107">
        <v>858</v>
      </c>
      <c r="K133" s="78"/>
      <c r="L133" s="75"/>
      <c r="M133" s="76"/>
      <c r="N133" s="77"/>
      <c r="O133" s="137">
        <v>4668</v>
      </c>
      <c r="P133" s="77">
        <v>4896</v>
      </c>
      <c r="Q133" s="78">
        <v>5060</v>
      </c>
      <c r="R133" s="77">
        <v>5076</v>
      </c>
      <c r="S133" s="78">
        <v>5104</v>
      </c>
      <c r="T133" s="76">
        <v>5111</v>
      </c>
      <c r="U133" s="77">
        <v>5111</v>
      </c>
      <c r="V133" s="138">
        <v>5112</v>
      </c>
      <c r="W133" s="138">
        <v>5114</v>
      </c>
      <c r="X133" s="138">
        <v>5126</v>
      </c>
      <c r="Y133" s="138">
        <v>5126</v>
      </c>
      <c r="Z133" s="78">
        <v>5137</v>
      </c>
      <c r="AA133" s="79">
        <v>5137</v>
      </c>
      <c r="AB133" s="41" t="str">
        <f t="shared" si="72"/>
        <v/>
      </c>
      <c r="AC133" s="65" t="str">
        <f t="shared" si="73"/>
        <v/>
      </c>
      <c r="AD133" s="65" t="str">
        <f t="shared" si="74"/>
        <v/>
      </c>
      <c r="AE133" s="138">
        <f t="shared" si="75"/>
        <v>-3810</v>
      </c>
      <c r="AF133" s="65">
        <f t="shared" si="76"/>
        <v>-4038</v>
      </c>
      <c r="AG133" s="65">
        <f t="shared" si="77"/>
        <v>-4202</v>
      </c>
      <c r="AH133" s="65">
        <f t="shared" si="78"/>
        <v>-4218</v>
      </c>
      <c r="AI133" s="65">
        <f t="shared" si="79"/>
        <v>-4246</v>
      </c>
      <c r="AJ133" s="65">
        <f t="shared" si="80"/>
        <v>-4253</v>
      </c>
      <c r="AK133" s="65">
        <f t="shared" si="81"/>
        <v>-4253</v>
      </c>
      <c r="AL133" s="138">
        <f t="shared" si="57"/>
        <v>-4254</v>
      </c>
      <c r="AM133" s="138">
        <f t="shared" si="58"/>
        <v>-4256</v>
      </c>
      <c r="AN133" s="138">
        <f t="shared" si="59"/>
        <v>-4268</v>
      </c>
      <c r="AO133" s="138">
        <f t="shared" si="60"/>
        <v>-4268</v>
      </c>
      <c r="AP133" s="107">
        <f t="shared" si="61"/>
        <v>-4279</v>
      </c>
      <c r="AQ133" s="74">
        <f t="shared" si="62"/>
        <v>-4279</v>
      </c>
      <c r="AR133" s="75" t="str">
        <f t="shared" si="101"/>
        <v/>
      </c>
      <c r="AS133" s="76" t="str">
        <f t="shared" si="102"/>
        <v/>
      </c>
      <c r="AT133" s="77" t="str">
        <f t="shared" si="103"/>
        <v/>
      </c>
      <c r="AU133" s="137">
        <f t="shared" si="109"/>
        <v>228</v>
      </c>
      <c r="AV133" s="77">
        <f t="shared" si="110"/>
        <v>164</v>
      </c>
      <c r="AW133" s="78">
        <f t="shared" si="104"/>
        <v>16</v>
      </c>
      <c r="AX133" s="77">
        <f t="shared" si="105"/>
        <v>28</v>
      </c>
      <c r="AY133" s="78">
        <f t="shared" si="106"/>
        <v>7</v>
      </c>
      <c r="AZ133" s="76">
        <f t="shared" si="107"/>
        <v>0</v>
      </c>
      <c r="BA133" s="41">
        <f t="shared" si="63"/>
        <v>26</v>
      </c>
      <c r="BB133" s="65">
        <f t="shared" si="108"/>
        <v>1</v>
      </c>
      <c r="BC133" s="107">
        <f t="shared" si="65"/>
        <v>25</v>
      </c>
      <c r="BD133" s="65">
        <f t="shared" si="92"/>
        <v>25</v>
      </c>
      <c r="BE133" s="138">
        <f t="shared" si="93"/>
        <v>14</v>
      </c>
      <c r="BF133" s="138">
        <f t="shared" si="94"/>
        <v>2</v>
      </c>
      <c r="BG133" s="138">
        <f t="shared" si="95"/>
        <v>12</v>
      </c>
      <c r="BH133" s="138">
        <f t="shared" si="96"/>
        <v>0</v>
      </c>
      <c r="BI133" s="138">
        <f t="shared" si="97"/>
        <v>11</v>
      </c>
      <c r="BJ133" s="78">
        <f t="shared" si="98"/>
        <v>0</v>
      </c>
      <c r="BL133" s="172"/>
      <c r="BM133" s="163"/>
      <c r="BN133" s="151"/>
    </row>
    <row r="134" spans="1:68" ht="14.25" customHeight="1" x14ac:dyDescent="0.25">
      <c r="A134" s="76">
        <v>4703905953</v>
      </c>
      <c r="B134" s="81">
        <v>39</v>
      </c>
      <c r="C134" s="98" t="s">
        <v>67</v>
      </c>
      <c r="D134" s="107">
        <v>5953</v>
      </c>
      <c r="E134" s="30">
        <v>38.250287999999998</v>
      </c>
      <c r="F134" s="30">
        <v>-81.341813999999999</v>
      </c>
      <c r="G134" s="57">
        <v>470091.9</v>
      </c>
      <c r="H134" s="57">
        <v>4233640.8</v>
      </c>
      <c r="I134" s="107">
        <v>2007</v>
      </c>
      <c r="J134" s="107">
        <v>1467</v>
      </c>
      <c r="K134" s="78">
        <v>110</v>
      </c>
      <c r="L134" s="75"/>
      <c r="M134" s="76"/>
      <c r="N134" s="77"/>
      <c r="O134" s="137">
        <v>5472</v>
      </c>
      <c r="P134" s="77">
        <v>5743</v>
      </c>
      <c r="Q134" s="78">
        <v>5995</v>
      </c>
      <c r="R134" s="77">
        <v>6011</v>
      </c>
      <c r="S134" s="78">
        <v>6039</v>
      </c>
      <c r="T134" s="76">
        <v>6045</v>
      </c>
      <c r="U134" s="77">
        <v>6045</v>
      </c>
      <c r="V134" s="138"/>
      <c r="W134" s="138"/>
      <c r="X134" s="138"/>
      <c r="Y134" s="138"/>
      <c r="Z134" s="78"/>
      <c r="AA134" s="79"/>
      <c r="AB134" s="41" t="str">
        <f t="shared" si="72"/>
        <v/>
      </c>
      <c r="AC134" s="65" t="str">
        <f t="shared" si="73"/>
        <v/>
      </c>
      <c r="AD134" s="65" t="str">
        <f t="shared" si="74"/>
        <v/>
      </c>
      <c r="AE134" s="138">
        <f t="shared" si="75"/>
        <v>-4005</v>
      </c>
      <c r="AF134" s="65">
        <f t="shared" si="76"/>
        <v>-4276</v>
      </c>
      <c r="AG134" s="65">
        <f t="shared" si="77"/>
        <v>-4528</v>
      </c>
      <c r="AH134" s="65">
        <f t="shared" si="78"/>
        <v>-4544</v>
      </c>
      <c r="AI134" s="65">
        <f t="shared" si="79"/>
        <v>-4572</v>
      </c>
      <c r="AJ134" s="65">
        <f t="shared" si="80"/>
        <v>-4578</v>
      </c>
      <c r="AK134" s="65">
        <f t="shared" si="81"/>
        <v>-4578</v>
      </c>
      <c r="AL134" s="138" t="str">
        <f t="shared" ref="AL134:AL197" si="111">IF(V134&gt;1,$J134-V134,"")</f>
        <v/>
      </c>
      <c r="AM134" s="138" t="str">
        <f t="shared" ref="AM134:AM197" si="112">IF(W134&gt;1,$J134-W134,"")</f>
        <v/>
      </c>
      <c r="AN134" s="138" t="str">
        <f t="shared" ref="AN134:AN197" si="113">IF(X134&gt;1,$J134-X134,"")</f>
        <v/>
      </c>
      <c r="AO134" s="138" t="str">
        <f t="shared" ref="AO134:AO197" si="114">IF(Y134&gt;1,$J134-Y134,"")</f>
        <v/>
      </c>
      <c r="AP134" s="107" t="str">
        <f t="shared" ref="AP134:AP197" si="115">IF(Z134&gt;1,$J134-Z134,"")</f>
        <v/>
      </c>
      <c r="AQ134" s="74" t="str">
        <f t="shared" ref="AQ134:AQ197" si="116">IF(AA134&gt;1,$J134-AA134,"")</f>
        <v/>
      </c>
      <c r="AR134" s="75" t="str">
        <f t="shared" si="101"/>
        <v/>
      </c>
      <c r="AS134" s="76" t="str">
        <f t="shared" si="102"/>
        <v/>
      </c>
      <c r="AT134" s="77" t="str">
        <f t="shared" si="103"/>
        <v/>
      </c>
      <c r="AU134" s="137">
        <f t="shared" si="109"/>
        <v>271</v>
      </c>
      <c r="AV134" s="77">
        <f t="shared" si="110"/>
        <v>252</v>
      </c>
      <c r="AW134" s="78">
        <f t="shared" si="104"/>
        <v>16</v>
      </c>
      <c r="AX134" s="77">
        <f t="shared" si="105"/>
        <v>28</v>
      </c>
      <c r="AY134" s="78">
        <f t="shared" si="106"/>
        <v>6</v>
      </c>
      <c r="AZ134" s="76">
        <f t="shared" si="107"/>
        <v>0</v>
      </c>
      <c r="BA134" s="41" t="str">
        <f t="shared" ref="BA134:BA197" si="117">IF(BB134="","",IF(BC134="","",IF(BC134=0,0,IF(BB134=0,0,BB134+BC134))))</f>
        <v/>
      </c>
      <c r="BB134" s="65" t="str">
        <f t="shared" si="108"/>
        <v/>
      </c>
      <c r="BC134" s="107" t="str">
        <f t="shared" ref="BC134:BC197" si="118">IF(V134&gt;1,IF(AA134&gt;1,AA134-V134,""),"")</f>
        <v/>
      </c>
      <c r="BD134" s="65"/>
      <c r="BE134" s="138"/>
      <c r="BF134" s="138" t="str">
        <f t="shared" si="94"/>
        <v/>
      </c>
      <c r="BG134" s="138" t="str">
        <f t="shared" si="95"/>
        <v/>
      </c>
      <c r="BH134" s="138" t="str">
        <f t="shared" si="96"/>
        <v/>
      </c>
      <c r="BI134" s="138" t="str">
        <f t="shared" si="97"/>
        <v/>
      </c>
      <c r="BJ134" s="78" t="str">
        <f t="shared" si="98"/>
        <v/>
      </c>
      <c r="BL134" s="172"/>
      <c r="BM134" s="163"/>
      <c r="BN134" s="151"/>
      <c r="BP134" s="183" t="s">
        <v>284</v>
      </c>
    </row>
    <row r="135" spans="1:68" ht="14.25" customHeight="1" x14ac:dyDescent="0.25">
      <c r="A135" s="76">
        <v>4703905993</v>
      </c>
      <c r="B135" s="81">
        <v>39</v>
      </c>
      <c r="C135" s="98" t="s">
        <v>67</v>
      </c>
      <c r="D135" s="107">
        <v>5993</v>
      </c>
      <c r="E135" s="30">
        <v>38.470655999999998</v>
      </c>
      <c r="F135" s="30">
        <v>-81.304603999999998</v>
      </c>
      <c r="G135" s="57">
        <v>473428.3</v>
      </c>
      <c r="H135" s="57">
        <v>4258081.3</v>
      </c>
      <c r="I135" s="107">
        <v>2007</v>
      </c>
      <c r="J135" s="107">
        <v>774</v>
      </c>
      <c r="K135" s="78">
        <v>98</v>
      </c>
      <c r="L135" s="75"/>
      <c r="M135" s="76"/>
      <c r="N135" s="77"/>
      <c r="O135" s="137">
        <v>4572</v>
      </c>
      <c r="P135" s="77">
        <v>4840</v>
      </c>
      <c r="Q135" s="78">
        <v>5085</v>
      </c>
      <c r="R135" s="77">
        <v>5101</v>
      </c>
      <c r="S135" s="78">
        <v>5140</v>
      </c>
      <c r="T135" s="76">
        <v>5149</v>
      </c>
      <c r="U135" s="77">
        <v>5149</v>
      </c>
      <c r="V135" s="138">
        <v>5156</v>
      </c>
      <c r="W135" s="138">
        <v>5164</v>
      </c>
      <c r="X135" s="138">
        <v>5170</v>
      </c>
      <c r="Y135" s="138">
        <v>5170</v>
      </c>
      <c r="Z135" s="78">
        <v>5173</v>
      </c>
      <c r="AA135" s="79">
        <v>5182</v>
      </c>
      <c r="AB135" s="41" t="str">
        <f t="shared" ref="AB135:AB198" si="119">IF(L135&gt;1,$J135-L135,"")</f>
        <v/>
      </c>
      <c r="AC135" s="65" t="str">
        <f t="shared" ref="AC135:AC198" si="120">IF(M135&gt;1,$J135-M135,"")</f>
        <v/>
      </c>
      <c r="AD135" s="65" t="str">
        <f t="shared" ref="AD135:AD198" si="121">IF(N135&gt;1,$J135-N135,"")</f>
        <v/>
      </c>
      <c r="AE135" s="138">
        <f t="shared" ref="AE135:AE198" si="122">IF(O135&gt;1,$J135-O135,"")</f>
        <v>-3798</v>
      </c>
      <c r="AF135" s="65">
        <f t="shared" ref="AF135:AF198" si="123">IF(P135&gt;1,$J135-P135,"")</f>
        <v>-4066</v>
      </c>
      <c r="AG135" s="65">
        <f t="shared" ref="AG135:AG198" si="124">IF(Q135&gt;1,$J135-Q135,"")</f>
        <v>-4311</v>
      </c>
      <c r="AH135" s="65">
        <f t="shared" ref="AH135:AH198" si="125">IF(R135&gt;1,$J135-R135,"")</f>
        <v>-4327</v>
      </c>
      <c r="AI135" s="65">
        <f t="shared" ref="AI135:AI198" si="126">IF(S135&gt;1,$J135-S135,"")</f>
        <v>-4366</v>
      </c>
      <c r="AJ135" s="65">
        <f t="shared" ref="AJ135:AJ198" si="127">IF(T135&gt;1,$J135-T135,"")</f>
        <v>-4375</v>
      </c>
      <c r="AK135" s="65">
        <f t="shared" ref="AK135:AK198" si="128">IF(U135&gt;1,$J135-U135,"")</f>
        <v>-4375</v>
      </c>
      <c r="AL135" s="138">
        <f t="shared" si="111"/>
        <v>-4382</v>
      </c>
      <c r="AM135" s="138">
        <f t="shared" si="112"/>
        <v>-4390</v>
      </c>
      <c r="AN135" s="138">
        <f t="shared" si="113"/>
        <v>-4396</v>
      </c>
      <c r="AO135" s="138">
        <f t="shared" si="114"/>
        <v>-4396</v>
      </c>
      <c r="AP135" s="107">
        <f t="shared" si="115"/>
        <v>-4399</v>
      </c>
      <c r="AQ135" s="74">
        <f t="shared" si="116"/>
        <v>-4408</v>
      </c>
      <c r="AR135" s="75" t="str">
        <f t="shared" si="101"/>
        <v/>
      </c>
      <c r="AS135" s="76" t="str">
        <f t="shared" si="102"/>
        <v/>
      </c>
      <c r="AT135" s="77" t="str">
        <f t="shared" si="103"/>
        <v/>
      </c>
      <c r="AU135" s="137">
        <f t="shared" si="109"/>
        <v>268</v>
      </c>
      <c r="AV135" s="77">
        <f t="shared" si="110"/>
        <v>245</v>
      </c>
      <c r="AW135" s="78">
        <f t="shared" si="104"/>
        <v>16</v>
      </c>
      <c r="AX135" s="77">
        <f t="shared" si="105"/>
        <v>39</v>
      </c>
      <c r="AY135" s="78">
        <f t="shared" si="106"/>
        <v>9</v>
      </c>
      <c r="AZ135" s="76">
        <f t="shared" si="107"/>
        <v>0</v>
      </c>
      <c r="BA135" s="41">
        <f t="shared" si="117"/>
        <v>33</v>
      </c>
      <c r="BB135" s="65">
        <f t="shared" si="108"/>
        <v>7</v>
      </c>
      <c r="BC135" s="107">
        <f t="shared" si="118"/>
        <v>26</v>
      </c>
      <c r="BD135" s="65">
        <f t="shared" ref="BD135:BD146" si="129">BE135+BI135</f>
        <v>17</v>
      </c>
      <c r="BE135" s="138">
        <f t="shared" ref="BE135:BE158" si="130">BF135+BG135</f>
        <v>14</v>
      </c>
      <c r="BF135" s="138">
        <f t="shared" si="94"/>
        <v>8</v>
      </c>
      <c r="BG135" s="138">
        <f t="shared" si="95"/>
        <v>6</v>
      </c>
      <c r="BH135" s="138">
        <f t="shared" si="96"/>
        <v>0</v>
      </c>
      <c r="BI135" s="138">
        <f t="shared" si="97"/>
        <v>3</v>
      </c>
      <c r="BJ135" s="78">
        <f t="shared" si="98"/>
        <v>9</v>
      </c>
      <c r="BL135" s="172"/>
      <c r="BM135" s="163"/>
      <c r="BN135" s="151"/>
    </row>
    <row r="136" spans="1:68" ht="14.25" customHeight="1" thickBot="1" x14ac:dyDescent="0.3">
      <c r="A136" s="76">
        <v>4703906080</v>
      </c>
      <c r="B136" s="81">
        <v>39</v>
      </c>
      <c r="C136" s="98" t="s">
        <v>67</v>
      </c>
      <c r="D136" s="107">
        <v>6080</v>
      </c>
      <c r="E136" s="30">
        <v>38.369587000000003</v>
      </c>
      <c r="F136" s="30">
        <v>-81.511264999999995</v>
      </c>
      <c r="G136" s="57">
        <v>455338.4</v>
      </c>
      <c r="H136" s="57">
        <v>4246946.5</v>
      </c>
      <c r="I136" s="107">
        <v>2008</v>
      </c>
      <c r="J136" s="107">
        <v>1066</v>
      </c>
      <c r="K136" s="78">
        <v>129</v>
      </c>
      <c r="L136" s="75"/>
      <c r="M136" s="76"/>
      <c r="N136" s="77"/>
      <c r="O136" s="78">
        <v>4720</v>
      </c>
      <c r="P136" s="77">
        <v>4944</v>
      </c>
      <c r="Q136" s="78">
        <v>5083</v>
      </c>
      <c r="R136" s="77">
        <v>5095</v>
      </c>
      <c r="S136" s="78">
        <v>5104</v>
      </c>
      <c r="T136" s="76">
        <v>5111</v>
      </c>
      <c r="U136" s="77">
        <v>5111</v>
      </c>
      <c r="V136" s="138">
        <v>5113</v>
      </c>
      <c r="W136" s="138">
        <v>5120</v>
      </c>
      <c r="X136" s="138">
        <v>5127</v>
      </c>
      <c r="Y136" s="138">
        <v>5127</v>
      </c>
      <c r="Z136" s="78">
        <v>5134</v>
      </c>
      <c r="AA136" s="79">
        <v>5134</v>
      </c>
      <c r="AB136" s="41" t="str">
        <f t="shared" si="119"/>
        <v/>
      </c>
      <c r="AC136" s="65" t="str">
        <f t="shared" si="120"/>
        <v/>
      </c>
      <c r="AD136" s="65" t="str">
        <f t="shared" si="121"/>
        <v/>
      </c>
      <c r="AE136" s="65">
        <f t="shared" si="122"/>
        <v>-3654</v>
      </c>
      <c r="AF136" s="65">
        <f t="shared" si="123"/>
        <v>-3878</v>
      </c>
      <c r="AG136" s="65">
        <f t="shared" si="124"/>
        <v>-4017</v>
      </c>
      <c r="AH136" s="65">
        <f t="shared" si="125"/>
        <v>-4029</v>
      </c>
      <c r="AI136" s="65">
        <f t="shared" si="126"/>
        <v>-4038</v>
      </c>
      <c r="AJ136" s="65">
        <f t="shared" si="127"/>
        <v>-4045</v>
      </c>
      <c r="AK136" s="65">
        <f t="shared" si="128"/>
        <v>-4045</v>
      </c>
      <c r="AL136" s="138">
        <f t="shared" si="111"/>
        <v>-4047</v>
      </c>
      <c r="AM136" s="138">
        <f t="shared" si="112"/>
        <v>-4054</v>
      </c>
      <c r="AN136" s="138">
        <f t="shared" si="113"/>
        <v>-4061</v>
      </c>
      <c r="AO136" s="138">
        <f t="shared" si="114"/>
        <v>-4061</v>
      </c>
      <c r="AP136" s="107">
        <f t="shared" si="115"/>
        <v>-4068</v>
      </c>
      <c r="AQ136" s="74">
        <f t="shared" si="116"/>
        <v>-4068</v>
      </c>
      <c r="AR136" s="87" t="str">
        <f t="shared" si="101"/>
        <v/>
      </c>
      <c r="AS136" s="76" t="str">
        <f t="shared" si="102"/>
        <v/>
      </c>
      <c r="AT136" s="77" t="str">
        <f t="shared" si="103"/>
        <v/>
      </c>
      <c r="AU136" s="78">
        <f t="shared" si="109"/>
        <v>224</v>
      </c>
      <c r="AV136" s="77">
        <f t="shared" si="110"/>
        <v>139</v>
      </c>
      <c r="AW136" s="78">
        <f t="shared" si="104"/>
        <v>12</v>
      </c>
      <c r="AX136" s="77">
        <f t="shared" si="105"/>
        <v>9</v>
      </c>
      <c r="AY136" s="78">
        <f t="shared" si="106"/>
        <v>7</v>
      </c>
      <c r="AZ136" s="76">
        <f t="shared" si="107"/>
        <v>0</v>
      </c>
      <c r="BA136" s="41">
        <f t="shared" si="117"/>
        <v>23</v>
      </c>
      <c r="BB136" s="65">
        <f t="shared" si="108"/>
        <v>2</v>
      </c>
      <c r="BC136" s="107">
        <f t="shared" si="118"/>
        <v>21</v>
      </c>
      <c r="BD136" s="65">
        <f t="shared" si="129"/>
        <v>21</v>
      </c>
      <c r="BE136" s="138">
        <f t="shared" si="130"/>
        <v>14</v>
      </c>
      <c r="BF136" s="138">
        <f t="shared" si="94"/>
        <v>7</v>
      </c>
      <c r="BG136" s="138">
        <f t="shared" si="95"/>
        <v>7</v>
      </c>
      <c r="BH136" s="138">
        <f t="shared" si="96"/>
        <v>0</v>
      </c>
      <c r="BI136" s="138">
        <f t="shared" si="97"/>
        <v>7</v>
      </c>
      <c r="BJ136" s="78">
        <f t="shared" si="98"/>
        <v>0</v>
      </c>
      <c r="BL136" s="172"/>
      <c r="BM136" s="163"/>
      <c r="BN136" s="151"/>
    </row>
    <row r="137" spans="1:68" ht="14.25" customHeight="1" thickBot="1" x14ac:dyDescent="0.3">
      <c r="A137" s="88">
        <v>4703906212</v>
      </c>
      <c r="B137" s="24">
        <v>39</v>
      </c>
      <c r="C137" s="97" t="s">
        <v>67</v>
      </c>
      <c r="D137" s="108">
        <v>6212</v>
      </c>
      <c r="E137" s="94">
        <v>38.506515999999998</v>
      </c>
      <c r="F137" s="94">
        <v>-81.611605999999995</v>
      </c>
      <c r="G137" s="95">
        <v>446673.8</v>
      </c>
      <c r="H137" s="95">
        <v>4262193.7</v>
      </c>
      <c r="I137" s="108">
        <v>2008</v>
      </c>
      <c r="J137" s="108">
        <v>906</v>
      </c>
      <c r="K137" s="90">
        <v>110</v>
      </c>
      <c r="L137" s="87">
        <v>3906</v>
      </c>
      <c r="M137" s="88">
        <v>4077</v>
      </c>
      <c r="N137" s="89">
        <v>4235</v>
      </c>
      <c r="O137" s="90">
        <v>4491</v>
      </c>
      <c r="P137" s="89">
        <v>4695</v>
      </c>
      <c r="Q137" s="90">
        <v>4807</v>
      </c>
      <c r="R137" s="89">
        <v>4814</v>
      </c>
      <c r="S137" s="90">
        <v>4823</v>
      </c>
      <c r="T137" s="88">
        <v>4824</v>
      </c>
      <c r="U137" s="89">
        <v>4824</v>
      </c>
      <c r="V137" s="144">
        <v>4828</v>
      </c>
      <c r="W137" s="144">
        <v>4838</v>
      </c>
      <c r="X137" s="144">
        <v>4846</v>
      </c>
      <c r="Y137" s="144">
        <v>4847</v>
      </c>
      <c r="Z137" s="90">
        <v>4861</v>
      </c>
      <c r="AA137" s="91"/>
      <c r="AB137" s="56">
        <f t="shared" si="119"/>
        <v>-3000</v>
      </c>
      <c r="AC137" s="85">
        <f t="shared" si="120"/>
        <v>-3171</v>
      </c>
      <c r="AD137" s="85">
        <f t="shared" si="121"/>
        <v>-3329</v>
      </c>
      <c r="AE137" s="85">
        <f t="shared" si="122"/>
        <v>-3585</v>
      </c>
      <c r="AF137" s="85">
        <f t="shared" si="123"/>
        <v>-3789</v>
      </c>
      <c r="AG137" s="85">
        <f t="shared" si="124"/>
        <v>-3901</v>
      </c>
      <c r="AH137" s="85">
        <f t="shared" si="125"/>
        <v>-3908</v>
      </c>
      <c r="AI137" s="85">
        <f t="shared" si="126"/>
        <v>-3917</v>
      </c>
      <c r="AJ137" s="85">
        <f t="shared" si="127"/>
        <v>-3918</v>
      </c>
      <c r="AK137" s="85">
        <f t="shared" si="128"/>
        <v>-3918</v>
      </c>
      <c r="AL137" s="144">
        <f t="shared" si="111"/>
        <v>-3922</v>
      </c>
      <c r="AM137" s="144">
        <f t="shared" si="112"/>
        <v>-3932</v>
      </c>
      <c r="AN137" s="144">
        <f t="shared" si="113"/>
        <v>-3940</v>
      </c>
      <c r="AO137" s="144">
        <f t="shared" si="114"/>
        <v>-3941</v>
      </c>
      <c r="AP137" s="108">
        <f t="shared" si="115"/>
        <v>-3955</v>
      </c>
      <c r="AQ137" s="86" t="str">
        <f t="shared" si="116"/>
        <v/>
      </c>
      <c r="AR137" s="87">
        <f t="shared" si="101"/>
        <v>171</v>
      </c>
      <c r="AS137" s="88">
        <f t="shared" si="102"/>
        <v>158</v>
      </c>
      <c r="AT137" s="89">
        <f t="shared" si="103"/>
        <v>256</v>
      </c>
      <c r="AU137" s="90">
        <f t="shared" si="109"/>
        <v>204</v>
      </c>
      <c r="AV137" s="89">
        <f t="shared" si="110"/>
        <v>112</v>
      </c>
      <c r="AW137" s="90">
        <f t="shared" si="104"/>
        <v>7</v>
      </c>
      <c r="AX137" s="89">
        <f t="shared" si="105"/>
        <v>9</v>
      </c>
      <c r="AY137" s="90">
        <f t="shared" si="106"/>
        <v>1</v>
      </c>
      <c r="AZ137" s="88">
        <f t="shared" si="107"/>
        <v>0</v>
      </c>
      <c r="BA137" s="56">
        <f t="shared" si="117"/>
        <v>37</v>
      </c>
      <c r="BB137" s="85">
        <f t="shared" si="108"/>
        <v>4</v>
      </c>
      <c r="BC137" s="108">
        <v>33</v>
      </c>
      <c r="BD137" s="85">
        <f t="shared" si="129"/>
        <v>32</v>
      </c>
      <c r="BE137" s="144">
        <f t="shared" si="130"/>
        <v>18</v>
      </c>
      <c r="BF137" s="144">
        <f t="shared" si="94"/>
        <v>10</v>
      </c>
      <c r="BG137" s="144">
        <f t="shared" si="95"/>
        <v>8</v>
      </c>
      <c r="BH137" s="144">
        <f t="shared" si="96"/>
        <v>1</v>
      </c>
      <c r="BI137" s="144">
        <f t="shared" si="97"/>
        <v>14</v>
      </c>
      <c r="BJ137" s="90">
        <v>0</v>
      </c>
      <c r="BL137" s="173"/>
      <c r="BM137" s="158"/>
      <c r="BN137" s="152"/>
    </row>
    <row r="138" spans="1:68" ht="14.25" customHeight="1" x14ac:dyDescent="0.25">
      <c r="A138" s="7">
        <v>4704101561</v>
      </c>
      <c r="B138" s="161">
        <v>41</v>
      </c>
      <c r="C138" s="110" t="s">
        <v>68</v>
      </c>
      <c r="D138" s="109">
        <v>1561</v>
      </c>
      <c r="E138" s="112">
        <v>38.768349999999998</v>
      </c>
      <c r="F138" s="112">
        <v>-80.437372999999994</v>
      </c>
      <c r="G138" s="113">
        <v>548877.5</v>
      </c>
      <c r="H138" s="113">
        <v>4291220.9000000004</v>
      </c>
      <c r="I138" s="109">
        <v>1967</v>
      </c>
      <c r="J138" s="109">
        <v>1025</v>
      </c>
      <c r="K138" s="72"/>
      <c r="L138" s="6"/>
      <c r="M138" s="7"/>
      <c r="N138" s="8"/>
      <c r="O138" s="72"/>
      <c r="P138" s="8"/>
      <c r="Q138" s="72"/>
      <c r="R138" s="8"/>
      <c r="S138" s="141">
        <v>6183</v>
      </c>
      <c r="T138" s="7">
        <v>6223</v>
      </c>
      <c r="U138" s="8">
        <v>6243</v>
      </c>
      <c r="V138" s="142">
        <v>6301</v>
      </c>
      <c r="W138" s="142">
        <v>6325</v>
      </c>
      <c r="X138" s="142">
        <v>6350</v>
      </c>
      <c r="Y138" s="142">
        <v>6350</v>
      </c>
      <c r="Z138" s="72">
        <v>6371</v>
      </c>
      <c r="AA138" s="9">
        <v>6382</v>
      </c>
      <c r="AB138" s="50" t="str">
        <f t="shared" si="119"/>
        <v/>
      </c>
      <c r="AC138" s="17" t="str">
        <f t="shared" si="120"/>
        <v/>
      </c>
      <c r="AD138" s="17" t="str">
        <f t="shared" si="121"/>
        <v/>
      </c>
      <c r="AE138" s="17" t="str">
        <f t="shared" si="122"/>
        <v/>
      </c>
      <c r="AF138" s="17" t="str">
        <f t="shared" si="123"/>
        <v/>
      </c>
      <c r="AG138" s="17" t="str">
        <f t="shared" si="124"/>
        <v/>
      </c>
      <c r="AH138" s="17" t="str">
        <f t="shared" si="125"/>
        <v/>
      </c>
      <c r="AI138" s="142">
        <f t="shared" si="126"/>
        <v>-5158</v>
      </c>
      <c r="AJ138" s="17">
        <f t="shared" si="127"/>
        <v>-5198</v>
      </c>
      <c r="AK138" s="17">
        <f t="shared" si="128"/>
        <v>-5218</v>
      </c>
      <c r="AL138" s="142">
        <f t="shared" si="111"/>
        <v>-5276</v>
      </c>
      <c r="AM138" s="142">
        <f t="shared" si="112"/>
        <v>-5300</v>
      </c>
      <c r="AN138" s="142">
        <f t="shared" si="113"/>
        <v>-5325</v>
      </c>
      <c r="AO138" s="142">
        <f t="shared" si="114"/>
        <v>-5325</v>
      </c>
      <c r="AP138" s="109">
        <f t="shared" si="115"/>
        <v>-5346</v>
      </c>
      <c r="AQ138" s="47">
        <f t="shared" si="116"/>
        <v>-5357</v>
      </c>
      <c r="AR138" s="6" t="str">
        <f t="shared" si="101"/>
        <v/>
      </c>
      <c r="AS138" s="7" t="str">
        <f t="shared" si="102"/>
        <v/>
      </c>
      <c r="AT138" s="8" t="str">
        <f t="shared" si="103"/>
        <v/>
      </c>
      <c r="AU138" s="72" t="str">
        <f t="shared" si="109"/>
        <v/>
      </c>
      <c r="AV138" s="8" t="str">
        <f t="shared" si="110"/>
        <v/>
      </c>
      <c r="AW138" s="72" t="str">
        <f t="shared" si="104"/>
        <v/>
      </c>
      <c r="AX138" s="8" t="str">
        <f t="shared" si="105"/>
        <v/>
      </c>
      <c r="AY138" s="141">
        <f t="shared" si="106"/>
        <v>40</v>
      </c>
      <c r="AZ138" s="7">
        <f t="shared" si="107"/>
        <v>20</v>
      </c>
      <c r="BA138" s="50">
        <f t="shared" si="117"/>
        <v>139</v>
      </c>
      <c r="BB138" s="17">
        <f t="shared" si="108"/>
        <v>58</v>
      </c>
      <c r="BC138" s="109">
        <f t="shared" si="118"/>
        <v>81</v>
      </c>
      <c r="BD138" s="17">
        <f t="shared" si="129"/>
        <v>70</v>
      </c>
      <c r="BE138" s="142">
        <f t="shared" si="130"/>
        <v>49</v>
      </c>
      <c r="BF138" s="142">
        <f t="shared" si="94"/>
        <v>24</v>
      </c>
      <c r="BG138" s="142">
        <f t="shared" si="95"/>
        <v>25</v>
      </c>
      <c r="BH138" s="142">
        <f t="shared" si="96"/>
        <v>0</v>
      </c>
      <c r="BI138" s="142">
        <f t="shared" si="97"/>
        <v>21</v>
      </c>
      <c r="BJ138" s="72">
        <f t="shared" si="98"/>
        <v>11</v>
      </c>
      <c r="BL138" s="175"/>
      <c r="BM138" s="164"/>
      <c r="BN138" s="176"/>
    </row>
    <row r="139" spans="1:68" ht="14.25" customHeight="1" x14ac:dyDescent="0.25">
      <c r="A139" s="76">
        <v>4704101871</v>
      </c>
      <c r="B139" s="81">
        <v>41</v>
      </c>
      <c r="C139" s="98" t="s">
        <v>68</v>
      </c>
      <c r="D139" s="107">
        <v>1871</v>
      </c>
      <c r="E139" s="30">
        <v>39.066051999999999</v>
      </c>
      <c r="F139" s="30">
        <v>-80.539437000000007</v>
      </c>
      <c r="G139" s="57">
        <v>539844</v>
      </c>
      <c r="H139" s="57">
        <v>4324207.4000000004</v>
      </c>
      <c r="I139" s="107">
        <v>1972</v>
      </c>
      <c r="J139" s="107">
        <v>1231</v>
      </c>
      <c r="K139" s="78"/>
      <c r="L139" s="75"/>
      <c r="M139" s="76"/>
      <c r="N139" s="77"/>
      <c r="O139" s="78"/>
      <c r="P139" s="77"/>
      <c r="Q139" s="137">
        <v>6300</v>
      </c>
      <c r="R139" s="77">
        <v>6312</v>
      </c>
      <c r="S139" s="78">
        <v>6471</v>
      </c>
      <c r="T139" s="76">
        <v>6507</v>
      </c>
      <c r="U139" s="77">
        <v>6549</v>
      </c>
      <c r="V139" s="138">
        <v>6640</v>
      </c>
      <c r="W139" s="138">
        <v>6653</v>
      </c>
      <c r="X139" s="138">
        <v>6682</v>
      </c>
      <c r="Y139" s="138">
        <v>6682</v>
      </c>
      <c r="Z139" s="78">
        <v>6705</v>
      </c>
      <c r="AA139" s="79">
        <v>6705</v>
      </c>
      <c r="AB139" s="41" t="str">
        <f t="shared" si="119"/>
        <v/>
      </c>
      <c r="AC139" s="65" t="str">
        <f t="shared" si="120"/>
        <v/>
      </c>
      <c r="AD139" s="65" t="str">
        <f t="shared" si="121"/>
        <v/>
      </c>
      <c r="AE139" s="65" t="str">
        <f t="shared" si="122"/>
        <v/>
      </c>
      <c r="AF139" s="65" t="str">
        <f t="shared" si="123"/>
        <v/>
      </c>
      <c r="AG139" s="138">
        <f t="shared" si="124"/>
        <v>-5069</v>
      </c>
      <c r="AH139" s="65">
        <f t="shared" si="125"/>
        <v>-5081</v>
      </c>
      <c r="AI139" s="65">
        <f t="shared" si="126"/>
        <v>-5240</v>
      </c>
      <c r="AJ139" s="65">
        <f t="shared" si="127"/>
        <v>-5276</v>
      </c>
      <c r="AK139" s="65">
        <f t="shared" si="128"/>
        <v>-5318</v>
      </c>
      <c r="AL139" s="138">
        <f t="shared" si="111"/>
        <v>-5409</v>
      </c>
      <c r="AM139" s="138">
        <f t="shared" si="112"/>
        <v>-5422</v>
      </c>
      <c r="AN139" s="138">
        <f t="shared" si="113"/>
        <v>-5451</v>
      </c>
      <c r="AO139" s="138">
        <f t="shared" si="114"/>
        <v>-5451</v>
      </c>
      <c r="AP139" s="107">
        <f t="shared" si="115"/>
        <v>-5474</v>
      </c>
      <c r="AQ139" s="74">
        <f t="shared" si="116"/>
        <v>-5474</v>
      </c>
      <c r="AR139" s="75" t="str">
        <f t="shared" si="101"/>
        <v/>
      </c>
      <c r="AS139" s="76" t="str">
        <f t="shared" si="102"/>
        <v/>
      </c>
      <c r="AT139" s="77" t="str">
        <f t="shared" si="103"/>
        <v/>
      </c>
      <c r="AU139" s="78" t="str">
        <f t="shared" si="109"/>
        <v/>
      </c>
      <c r="AV139" s="77" t="str">
        <f t="shared" si="110"/>
        <v/>
      </c>
      <c r="AW139" s="137">
        <f t="shared" si="104"/>
        <v>12</v>
      </c>
      <c r="AX139" s="77">
        <f t="shared" si="105"/>
        <v>159</v>
      </c>
      <c r="AY139" s="78">
        <f t="shared" si="106"/>
        <v>36</v>
      </c>
      <c r="AZ139" s="76">
        <f t="shared" si="107"/>
        <v>42</v>
      </c>
      <c r="BA139" s="41">
        <f t="shared" si="117"/>
        <v>156</v>
      </c>
      <c r="BB139" s="65">
        <f t="shared" si="108"/>
        <v>91</v>
      </c>
      <c r="BC139" s="107">
        <f t="shared" si="118"/>
        <v>65</v>
      </c>
      <c r="BD139" s="65">
        <f t="shared" si="129"/>
        <v>65</v>
      </c>
      <c r="BE139" s="138">
        <f t="shared" si="130"/>
        <v>42</v>
      </c>
      <c r="BF139" s="138">
        <f t="shared" si="94"/>
        <v>13</v>
      </c>
      <c r="BG139" s="138">
        <f t="shared" si="95"/>
        <v>29</v>
      </c>
      <c r="BH139" s="138">
        <f t="shared" si="96"/>
        <v>0</v>
      </c>
      <c r="BI139" s="138">
        <f t="shared" si="97"/>
        <v>23</v>
      </c>
      <c r="BJ139" s="78">
        <f t="shared" si="98"/>
        <v>0</v>
      </c>
      <c r="BL139" s="172"/>
      <c r="BM139" s="163"/>
      <c r="BN139" s="151"/>
    </row>
    <row r="140" spans="1:68" ht="14.25" customHeight="1" x14ac:dyDescent="0.25">
      <c r="A140" s="76">
        <v>4704101889</v>
      </c>
      <c r="B140" s="81">
        <v>41</v>
      </c>
      <c r="C140" s="98" t="s">
        <v>68</v>
      </c>
      <c r="D140" s="107">
        <v>1889</v>
      </c>
      <c r="E140" s="30">
        <v>39.087820999999998</v>
      </c>
      <c r="F140" s="30">
        <v>-80.518422999999999</v>
      </c>
      <c r="G140" s="57">
        <v>541649.1</v>
      </c>
      <c r="H140" s="57">
        <v>4326632.7</v>
      </c>
      <c r="I140" s="107">
        <v>1973</v>
      </c>
      <c r="J140" s="107">
        <v>1258</v>
      </c>
      <c r="K140" s="78"/>
      <c r="L140" s="75"/>
      <c r="M140" s="76"/>
      <c r="N140" s="77"/>
      <c r="O140" s="78"/>
      <c r="P140" s="77"/>
      <c r="Q140" s="137">
        <v>6264</v>
      </c>
      <c r="R140" s="77">
        <v>6281</v>
      </c>
      <c r="S140" s="78">
        <v>6452</v>
      </c>
      <c r="T140" s="76">
        <v>6488</v>
      </c>
      <c r="U140" s="77">
        <v>6533</v>
      </c>
      <c r="V140" s="138">
        <v>6633</v>
      </c>
      <c r="W140" s="138">
        <v>6647</v>
      </c>
      <c r="X140" s="138">
        <v>6680</v>
      </c>
      <c r="Y140" s="138">
        <v>6681</v>
      </c>
      <c r="Z140" s="78">
        <v>6704</v>
      </c>
      <c r="AA140" s="79">
        <v>6706</v>
      </c>
      <c r="AB140" s="41" t="str">
        <f t="shared" si="119"/>
        <v/>
      </c>
      <c r="AC140" s="65" t="str">
        <f t="shared" si="120"/>
        <v/>
      </c>
      <c r="AD140" s="65" t="str">
        <f t="shared" si="121"/>
        <v/>
      </c>
      <c r="AE140" s="65" t="str">
        <f t="shared" si="122"/>
        <v/>
      </c>
      <c r="AF140" s="65" t="str">
        <f t="shared" si="123"/>
        <v/>
      </c>
      <c r="AG140" s="138">
        <f t="shared" si="124"/>
        <v>-5006</v>
      </c>
      <c r="AH140" s="65">
        <f t="shared" si="125"/>
        <v>-5023</v>
      </c>
      <c r="AI140" s="65">
        <f t="shared" si="126"/>
        <v>-5194</v>
      </c>
      <c r="AJ140" s="65">
        <f t="shared" si="127"/>
        <v>-5230</v>
      </c>
      <c r="AK140" s="65">
        <f t="shared" si="128"/>
        <v>-5275</v>
      </c>
      <c r="AL140" s="138">
        <f t="shared" si="111"/>
        <v>-5375</v>
      </c>
      <c r="AM140" s="138">
        <f t="shared" si="112"/>
        <v>-5389</v>
      </c>
      <c r="AN140" s="138">
        <f t="shared" si="113"/>
        <v>-5422</v>
      </c>
      <c r="AO140" s="138">
        <f t="shared" si="114"/>
        <v>-5423</v>
      </c>
      <c r="AP140" s="107">
        <f t="shared" si="115"/>
        <v>-5446</v>
      </c>
      <c r="AQ140" s="74">
        <f t="shared" si="116"/>
        <v>-5448</v>
      </c>
      <c r="AR140" s="75" t="str">
        <f t="shared" si="101"/>
        <v/>
      </c>
      <c r="AS140" s="76" t="str">
        <f t="shared" si="102"/>
        <v/>
      </c>
      <c r="AT140" s="77" t="str">
        <f t="shared" si="103"/>
        <v/>
      </c>
      <c r="AU140" s="78" t="str">
        <f t="shared" si="109"/>
        <v/>
      </c>
      <c r="AV140" s="77" t="str">
        <f t="shared" si="110"/>
        <v/>
      </c>
      <c r="AW140" s="137">
        <f t="shared" si="104"/>
        <v>17</v>
      </c>
      <c r="AX140" s="77">
        <f t="shared" si="105"/>
        <v>171</v>
      </c>
      <c r="AY140" s="78">
        <f t="shared" si="106"/>
        <v>36</v>
      </c>
      <c r="AZ140" s="76">
        <f t="shared" si="107"/>
        <v>45</v>
      </c>
      <c r="BA140" s="41">
        <f t="shared" si="117"/>
        <v>173</v>
      </c>
      <c r="BB140" s="65">
        <f t="shared" si="108"/>
        <v>100</v>
      </c>
      <c r="BC140" s="107">
        <f t="shared" si="118"/>
        <v>73</v>
      </c>
      <c r="BD140" s="65">
        <f t="shared" si="129"/>
        <v>70</v>
      </c>
      <c r="BE140" s="138">
        <f t="shared" si="130"/>
        <v>47</v>
      </c>
      <c r="BF140" s="138">
        <f t="shared" si="94"/>
        <v>14</v>
      </c>
      <c r="BG140" s="138">
        <f t="shared" si="95"/>
        <v>33</v>
      </c>
      <c r="BH140" s="138">
        <f t="shared" si="96"/>
        <v>1</v>
      </c>
      <c r="BI140" s="138">
        <f t="shared" si="97"/>
        <v>23</v>
      </c>
      <c r="BJ140" s="78">
        <f t="shared" si="98"/>
        <v>2</v>
      </c>
      <c r="BL140" s="172"/>
      <c r="BM140" s="163"/>
      <c r="BN140" s="151"/>
    </row>
    <row r="141" spans="1:68" ht="14.25" customHeight="1" x14ac:dyDescent="0.25">
      <c r="A141" s="76">
        <v>4704103640</v>
      </c>
      <c r="B141" s="81">
        <v>41</v>
      </c>
      <c r="C141" s="98" t="s">
        <v>68</v>
      </c>
      <c r="D141" s="107">
        <v>3640</v>
      </c>
      <c r="E141" s="30">
        <v>38.923912999999999</v>
      </c>
      <c r="F141" s="30">
        <v>-80.527474999999995</v>
      </c>
      <c r="G141" s="57">
        <v>540960.6</v>
      </c>
      <c r="H141" s="57">
        <v>4308439.3</v>
      </c>
      <c r="I141" s="107">
        <v>1985</v>
      </c>
      <c r="J141" s="107">
        <v>1295</v>
      </c>
      <c r="K141" s="78"/>
      <c r="L141" s="75"/>
      <c r="M141" s="76"/>
      <c r="N141" s="77"/>
      <c r="O141" s="78"/>
      <c r="P141" s="77"/>
      <c r="Q141" s="137">
        <v>6893</v>
      </c>
      <c r="R141" s="77">
        <v>6913</v>
      </c>
      <c r="S141" s="78">
        <v>7128</v>
      </c>
      <c r="T141" s="76">
        <v>7166</v>
      </c>
      <c r="U141" s="77">
        <v>7191</v>
      </c>
      <c r="V141" s="138">
        <v>7270</v>
      </c>
      <c r="W141" s="138">
        <v>7292</v>
      </c>
      <c r="X141" s="138">
        <v>7312</v>
      </c>
      <c r="Y141" s="138">
        <v>7313</v>
      </c>
      <c r="Z141" s="78">
        <v>7338</v>
      </c>
      <c r="AA141" s="79">
        <v>7338</v>
      </c>
      <c r="AB141" s="41" t="str">
        <f t="shared" si="119"/>
        <v/>
      </c>
      <c r="AC141" s="65" t="str">
        <f t="shared" si="120"/>
        <v/>
      </c>
      <c r="AD141" s="65" t="str">
        <f t="shared" si="121"/>
        <v/>
      </c>
      <c r="AE141" s="65" t="str">
        <f t="shared" si="122"/>
        <v/>
      </c>
      <c r="AF141" s="65" t="str">
        <f t="shared" si="123"/>
        <v/>
      </c>
      <c r="AG141" s="138">
        <f t="shared" si="124"/>
        <v>-5598</v>
      </c>
      <c r="AH141" s="65">
        <f t="shared" si="125"/>
        <v>-5618</v>
      </c>
      <c r="AI141" s="65">
        <f t="shared" si="126"/>
        <v>-5833</v>
      </c>
      <c r="AJ141" s="65">
        <f t="shared" si="127"/>
        <v>-5871</v>
      </c>
      <c r="AK141" s="65">
        <f t="shared" si="128"/>
        <v>-5896</v>
      </c>
      <c r="AL141" s="138">
        <f t="shared" si="111"/>
        <v>-5975</v>
      </c>
      <c r="AM141" s="138">
        <f t="shared" si="112"/>
        <v>-5997</v>
      </c>
      <c r="AN141" s="138">
        <f t="shared" si="113"/>
        <v>-6017</v>
      </c>
      <c r="AO141" s="138">
        <f t="shared" si="114"/>
        <v>-6018</v>
      </c>
      <c r="AP141" s="107">
        <f t="shared" si="115"/>
        <v>-6043</v>
      </c>
      <c r="AQ141" s="74">
        <f t="shared" si="116"/>
        <v>-6043</v>
      </c>
      <c r="AR141" s="75" t="str">
        <f t="shared" si="101"/>
        <v/>
      </c>
      <c r="AS141" s="76" t="str">
        <f t="shared" si="102"/>
        <v/>
      </c>
      <c r="AT141" s="77" t="str">
        <f t="shared" si="103"/>
        <v/>
      </c>
      <c r="AU141" s="78" t="str">
        <f t="shared" si="109"/>
        <v/>
      </c>
      <c r="AV141" s="77" t="str">
        <f t="shared" si="110"/>
        <v/>
      </c>
      <c r="AW141" s="137">
        <f t="shared" si="104"/>
        <v>20</v>
      </c>
      <c r="AX141" s="77">
        <f t="shared" si="105"/>
        <v>215</v>
      </c>
      <c r="AY141" s="78">
        <f t="shared" si="106"/>
        <v>38</v>
      </c>
      <c r="AZ141" s="76">
        <f t="shared" si="107"/>
        <v>25</v>
      </c>
      <c r="BA141" s="41">
        <f t="shared" si="117"/>
        <v>147</v>
      </c>
      <c r="BB141" s="65">
        <f t="shared" si="108"/>
        <v>79</v>
      </c>
      <c r="BC141" s="107">
        <f t="shared" si="118"/>
        <v>68</v>
      </c>
      <c r="BD141" s="65">
        <f t="shared" si="129"/>
        <v>67</v>
      </c>
      <c r="BE141" s="138">
        <f t="shared" si="130"/>
        <v>42</v>
      </c>
      <c r="BF141" s="138">
        <f t="shared" si="94"/>
        <v>22</v>
      </c>
      <c r="BG141" s="138">
        <f t="shared" si="95"/>
        <v>20</v>
      </c>
      <c r="BH141" s="138">
        <f t="shared" si="96"/>
        <v>1</v>
      </c>
      <c r="BI141" s="138">
        <f t="shared" si="97"/>
        <v>25</v>
      </c>
      <c r="BJ141" s="78">
        <f t="shared" si="98"/>
        <v>0</v>
      </c>
      <c r="BL141" s="172"/>
      <c r="BM141" s="163"/>
      <c r="BN141" s="151"/>
    </row>
    <row r="142" spans="1:68" ht="14.25" customHeight="1" x14ac:dyDescent="0.25">
      <c r="A142" s="76">
        <v>4704103703</v>
      </c>
      <c r="B142" s="81">
        <v>41</v>
      </c>
      <c r="C142" s="98" t="s">
        <v>68</v>
      </c>
      <c r="D142" s="107">
        <v>3703</v>
      </c>
      <c r="E142" s="30">
        <v>39.022905999999999</v>
      </c>
      <c r="F142" s="30">
        <v>-80.560445000000001</v>
      </c>
      <c r="G142" s="57">
        <v>538049.6</v>
      </c>
      <c r="H142" s="57">
        <v>4319410.4000000004</v>
      </c>
      <c r="I142" s="107">
        <v>1986</v>
      </c>
      <c r="J142" s="107">
        <v>1235</v>
      </c>
      <c r="K142" s="78"/>
      <c r="L142" s="75"/>
      <c r="M142" s="76"/>
      <c r="N142" s="77"/>
      <c r="O142" s="78"/>
      <c r="P142" s="77"/>
      <c r="Q142" s="137">
        <v>6782</v>
      </c>
      <c r="R142" s="77">
        <v>6802</v>
      </c>
      <c r="S142" s="78">
        <v>6986</v>
      </c>
      <c r="T142" s="76">
        <v>7027</v>
      </c>
      <c r="U142" s="77">
        <v>7069</v>
      </c>
      <c r="V142" s="138">
        <v>7162</v>
      </c>
      <c r="W142" s="138">
        <v>7175</v>
      </c>
      <c r="X142" s="138">
        <v>7199</v>
      </c>
      <c r="Y142" s="138">
        <v>7200</v>
      </c>
      <c r="Z142" s="78">
        <v>7221</v>
      </c>
      <c r="AA142" s="79">
        <v>7221</v>
      </c>
      <c r="AB142" s="41" t="str">
        <f t="shared" si="119"/>
        <v/>
      </c>
      <c r="AC142" s="65" t="str">
        <f t="shared" si="120"/>
        <v/>
      </c>
      <c r="AD142" s="65" t="str">
        <f t="shared" si="121"/>
        <v/>
      </c>
      <c r="AE142" s="65" t="str">
        <f t="shared" si="122"/>
        <v/>
      </c>
      <c r="AF142" s="65" t="str">
        <f t="shared" si="123"/>
        <v/>
      </c>
      <c r="AG142" s="138">
        <f t="shared" si="124"/>
        <v>-5547</v>
      </c>
      <c r="AH142" s="65">
        <f t="shared" si="125"/>
        <v>-5567</v>
      </c>
      <c r="AI142" s="65">
        <f t="shared" si="126"/>
        <v>-5751</v>
      </c>
      <c r="AJ142" s="65">
        <f t="shared" si="127"/>
        <v>-5792</v>
      </c>
      <c r="AK142" s="65">
        <f t="shared" si="128"/>
        <v>-5834</v>
      </c>
      <c r="AL142" s="138">
        <f t="shared" si="111"/>
        <v>-5927</v>
      </c>
      <c r="AM142" s="138">
        <f t="shared" si="112"/>
        <v>-5940</v>
      </c>
      <c r="AN142" s="138">
        <f t="shared" si="113"/>
        <v>-5964</v>
      </c>
      <c r="AO142" s="138">
        <f t="shared" si="114"/>
        <v>-5965</v>
      </c>
      <c r="AP142" s="107">
        <f t="shared" si="115"/>
        <v>-5986</v>
      </c>
      <c r="AQ142" s="74">
        <f t="shared" si="116"/>
        <v>-5986</v>
      </c>
      <c r="AR142" s="75" t="str">
        <f t="shared" si="101"/>
        <v/>
      </c>
      <c r="AS142" s="76" t="str">
        <f t="shared" si="102"/>
        <v/>
      </c>
      <c r="AT142" s="77" t="str">
        <f t="shared" si="103"/>
        <v/>
      </c>
      <c r="AU142" s="78" t="str">
        <f t="shared" si="109"/>
        <v/>
      </c>
      <c r="AV142" s="77" t="str">
        <f t="shared" si="110"/>
        <v/>
      </c>
      <c r="AW142" s="137">
        <f t="shared" si="104"/>
        <v>20</v>
      </c>
      <c r="AX142" s="77">
        <f t="shared" si="105"/>
        <v>184</v>
      </c>
      <c r="AY142" s="78">
        <f t="shared" si="106"/>
        <v>41</v>
      </c>
      <c r="AZ142" s="76">
        <f t="shared" si="107"/>
        <v>42</v>
      </c>
      <c r="BA142" s="41">
        <f t="shared" si="117"/>
        <v>152</v>
      </c>
      <c r="BB142" s="65">
        <f t="shared" si="108"/>
        <v>93</v>
      </c>
      <c r="BC142" s="107">
        <f t="shared" si="118"/>
        <v>59</v>
      </c>
      <c r="BD142" s="65">
        <f t="shared" si="129"/>
        <v>58</v>
      </c>
      <c r="BE142" s="138">
        <f t="shared" si="130"/>
        <v>37</v>
      </c>
      <c r="BF142" s="138">
        <f t="shared" si="94"/>
        <v>13</v>
      </c>
      <c r="BG142" s="138">
        <f t="shared" si="95"/>
        <v>24</v>
      </c>
      <c r="BH142" s="138">
        <f t="shared" si="96"/>
        <v>1</v>
      </c>
      <c r="BI142" s="138">
        <f t="shared" si="97"/>
        <v>21</v>
      </c>
      <c r="BJ142" s="78">
        <f t="shared" si="98"/>
        <v>0</v>
      </c>
      <c r="BL142" s="172"/>
      <c r="BM142" s="163"/>
      <c r="BN142" s="151"/>
    </row>
    <row r="143" spans="1:68" ht="14.25" customHeight="1" thickBot="1" x14ac:dyDescent="0.3">
      <c r="A143" s="88">
        <v>4704105432</v>
      </c>
      <c r="B143" s="24">
        <v>41</v>
      </c>
      <c r="C143" s="97" t="s">
        <v>68</v>
      </c>
      <c r="D143" s="108">
        <v>5432</v>
      </c>
      <c r="E143" s="94">
        <v>39.065085000000003</v>
      </c>
      <c r="F143" s="94">
        <v>-80.457093999999998</v>
      </c>
      <c r="G143" s="95">
        <v>546968.30000000005</v>
      </c>
      <c r="H143" s="95">
        <v>4324139.5</v>
      </c>
      <c r="I143" s="108">
        <v>2006</v>
      </c>
      <c r="J143" s="108">
        <v>1018</v>
      </c>
      <c r="K143" s="90"/>
      <c r="L143" s="87"/>
      <c r="M143" s="88"/>
      <c r="N143" s="89"/>
      <c r="O143" s="90"/>
      <c r="P143" s="89"/>
      <c r="Q143" s="90"/>
      <c r="R143" s="89"/>
      <c r="S143" s="90">
        <v>6680</v>
      </c>
      <c r="T143" s="88">
        <v>6718</v>
      </c>
      <c r="U143" s="89">
        <v>6758</v>
      </c>
      <c r="V143" s="144">
        <v>6866</v>
      </c>
      <c r="W143" s="144">
        <v>6904</v>
      </c>
      <c r="X143" s="144">
        <v>6925</v>
      </c>
      <c r="Y143" s="144">
        <v>6925</v>
      </c>
      <c r="Z143" s="90">
        <v>6952</v>
      </c>
      <c r="AA143" s="91">
        <v>6952</v>
      </c>
      <c r="AB143" s="56" t="str">
        <f t="shared" si="119"/>
        <v/>
      </c>
      <c r="AC143" s="85" t="str">
        <f t="shared" si="120"/>
        <v/>
      </c>
      <c r="AD143" s="85" t="str">
        <f t="shared" si="121"/>
        <v/>
      </c>
      <c r="AE143" s="85" t="str">
        <f t="shared" si="122"/>
        <v/>
      </c>
      <c r="AF143" s="85" t="str">
        <f t="shared" si="123"/>
        <v/>
      </c>
      <c r="AG143" s="85" t="str">
        <f t="shared" si="124"/>
        <v/>
      </c>
      <c r="AH143" s="85" t="str">
        <f t="shared" si="125"/>
        <v/>
      </c>
      <c r="AI143" s="85">
        <f t="shared" si="126"/>
        <v>-5662</v>
      </c>
      <c r="AJ143" s="85">
        <f t="shared" si="127"/>
        <v>-5700</v>
      </c>
      <c r="AK143" s="85">
        <f t="shared" si="128"/>
        <v>-5740</v>
      </c>
      <c r="AL143" s="144">
        <f t="shared" si="111"/>
        <v>-5848</v>
      </c>
      <c r="AM143" s="144">
        <f t="shared" si="112"/>
        <v>-5886</v>
      </c>
      <c r="AN143" s="144">
        <f t="shared" si="113"/>
        <v>-5907</v>
      </c>
      <c r="AO143" s="144">
        <f t="shared" si="114"/>
        <v>-5907</v>
      </c>
      <c r="AP143" s="108">
        <f t="shared" si="115"/>
        <v>-5934</v>
      </c>
      <c r="AQ143" s="86">
        <f t="shared" si="116"/>
        <v>-5934</v>
      </c>
      <c r="AR143" s="87" t="str">
        <f t="shared" si="101"/>
        <v/>
      </c>
      <c r="AS143" s="88" t="str">
        <f t="shared" si="102"/>
        <v/>
      </c>
      <c r="AT143" s="89" t="str">
        <f t="shared" si="103"/>
        <v/>
      </c>
      <c r="AU143" s="90" t="str">
        <f t="shared" si="109"/>
        <v/>
      </c>
      <c r="AV143" s="89" t="str">
        <f t="shared" si="110"/>
        <v/>
      </c>
      <c r="AW143" s="90" t="str">
        <f t="shared" si="104"/>
        <v/>
      </c>
      <c r="AX143" s="89" t="str">
        <f t="shared" si="105"/>
        <v/>
      </c>
      <c r="AY143" s="90">
        <f t="shared" si="106"/>
        <v>38</v>
      </c>
      <c r="AZ143" s="88">
        <f t="shared" si="107"/>
        <v>40</v>
      </c>
      <c r="BA143" s="56">
        <f t="shared" si="117"/>
        <v>194</v>
      </c>
      <c r="BB143" s="85">
        <f t="shared" si="108"/>
        <v>108</v>
      </c>
      <c r="BC143" s="108">
        <f t="shared" si="118"/>
        <v>86</v>
      </c>
      <c r="BD143" s="85">
        <f t="shared" si="129"/>
        <v>86</v>
      </c>
      <c r="BE143" s="144">
        <f t="shared" si="130"/>
        <v>59</v>
      </c>
      <c r="BF143" s="144">
        <f t="shared" si="94"/>
        <v>38</v>
      </c>
      <c r="BG143" s="144">
        <f t="shared" si="95"/>
        <v>21</v>
      </c>
      <c r="BH143" s="144">
        <f t="shared" si="96"/>
        <v>0</v>
      </c>
      <c r="BI143" s="144">
        <f t="shared" si="97"/>
        <v>27</v>
      </c>
      <c r="BJ143" s="90">
        <f t="shared" si="98"/>
        <v>0</v>
      </c>
      <c r="BL143" s="177"/>
      <c r="BM143" s="174"/>
      <c r="BN143" s="178"/>
    </row>
    <row r="144" spans="1:68" ht="14.25" customHeight="1" x14ac:dyDescent="0.25">
      <c r="A144" s="7">
        <v>4704301469</v>
      </c>
      <c r="B144" s="161">
        <v>43</v>
      </c>
      <c r="C144" s="110" t="s">
        <v>69</v>
      </c>
      <c r="D144" s="109">
        <v>1469</v>
      </c>
      <c r="E144" s="112">
        <v>38.217171</v>
      </c>
      <c r="F144" s="112">
        <v>-81.939313999999996</v>
      </c>
      <c r="G144" s="113">
        <v>417773.7</v>
      </c>
      <c r="H144" s="113">
        <v>4230328</v>
      </c>
      <c r="I144" s="109">
        <v>1973</v>
      </c>
      <c r="J144" s="109">
        <v>767</v>
      </c>
      <c r="K144" s="72"/>
      <c r="L144" s="6">
        <v>3380</v>
      </c>
      <c r="M144" s="7">
        <v>3760</v>
      </c>
      <c r="N144" s="8">
        <v>3896</v>
      </c>
      <c r="O144" s="72">
        <v>4140</v>
      </c>
      <c r="P144" s="8">
        <v>4230</v>
      </c>
      <c r="Q144" s="72">
        <v>4293</v>
      </c>
      <c r="R144" s="8">
        <v>4296</v>
      </c>
      <c r="S144" s="72">
        <v>4300</v>
      </c>
      <c r="T144" s="7">
        <v>4300</v>
      </c>
      <c r="U144" s="8">
        <v>4300</v>
      </c>
      <c r="V144" s="142">
        <v>4300</v>
      </c>
      <c r="W144" s="142">
        <v>4306</v>
      </c>
      <c r="X144" s="142">
        <v>4325</v>
      </c>
      <c r="Y144" s="142">
        <v>4325</v>
      </c>
      <c r="Z144" s="72">
        <v>4332</v>
      </c>
      <c r="AA144" s="9">
        <v>4340</v>
      </c>
      <c r="AB144" s="50">
        <f t="shared" si="119"/>
        <v>-2613</v>
      </c>
      <c r="AC144" s="17">
        <f t="shared" si="120"/>
        <v>-2993</v>
      </c>
      <c r="AD144" s="17">
        <f t="shared" si="121"/>
        <v>-3129</v>
      </c>
      <c r="AE144" s="17">
        <f t="shared" si="122"/>
        <v>-3373</v>
      </c>
      <c r="AF144" s="17">
        <f t="shared" si="123"/>
        <v>-3463</v>
      </c>
      <c r="AG144" s="17">
        <f t="shared" si="124"/>
        <v>-3526</v>
      </c>
      <c r="AH144" s="17">
        <f t="shared" si="125"/>
        <v>-3529</v>
      </c>
      <c r="AI144" s="17">
        <f t="shared" si="126"/>
        <v>-3533</v>
      </c>
      <c r="AJ144" s="17">
        <f t="shared" si="127"/>
        <v>-3533</v>
      </c>
      <c r="AK144" s="17">
        <f t="shared" si="128"/>
        <v>-3533</v>
      </c>
      <c r="AL144" s="142">
        <f t="shared" si="111"/>
        <v>-3533</v>
      </c>
      <c r="AM144" s="142">
        <f t="shared" si="112"/>
        <v>-3539</v>
      </c>
      <c r="AN144" s="142">
        <f t="shared" si="113"/>
        <v>-3558</v>
      </c>
      <c r="AO144" s="142">
        <f t="shared" si="114"/>
        <v>-3558</v>
      </c>
      <c r="AP144" s="109">
        <f t="shared" si="115"/>
        <v>-3565</v>
      </c>
      <c r="AQ144" s="47">
        <f t="shared" si="116"/>
        <v>-3573</v>
      </c>
      <c r="AR144" s="6">
        <f t="shared" si="101"/>
        <v>380</v>
      </c>
      <c r="AS144" s="7">
        <f t="shared" si="102"/>
        <v>136</v>
      </c>
      <c r="AT144" s="8">
        <f t="shared" si="103"/>
        <v>244</v>
      </c>
      <c r="AU144" s="72">
        <f t="shared" si="109"/>
        <v>90</v>
      </c>
      <c r="AV144" s="8">
        <f t="shared" si="110"/>
        <v>63</v>
      </c>
      <c r="AW144" s="72">
        <f t="shared" si="104"/>
        <v>3</v>
      </c>
      <c r="AX144" s="8">
        <f t="shared" si="105"/>
        <v>4</v>
      </c>
      <c r="AY144" s="72">
        <f t="shared" si="106"/>
        <v>0</v>
      </c>
      <c r="AZ144" s="7">
        <f t="shared" si="107"/>
        <v>0</v>
      </c>
      <c r="BA144" s="50">
        <f t="shared" si="117"/>
        <v>0</v>
      </c>
      <c r="BB144" s="17">
        <f t="shared" si="108"/>
        <v>0</v>
      </c>
      <c r="BC144" s="109">
        <f t="shared" si="118"/>
        <v>40</v>
      </c>
      <c r="BD144" s="17">
        <f t="shared" si="129"/>
        <v>32</v>
      </c>
      <c r="BE144" s="142">
        <f t="shared" si="130"/>
        <v>25</v>
      </c>
      <c r="BF144" s="142">
        <f t="shared" si="94"/>
        <v>6</v>
      </c>
      <c r="BG144" s="142">
        <f t="shared" si="95"/>
        <v>19</v>
      </c>
      <c r="BH144" s="142">
        <f t="shared" si="96"/>
        <v>0</v>
      </c>
      <c r="BI144" s="142">
        <f t="shared" si="97"/>
        <v>7</v>
      </c>
      <c r="BJ144" s="72">
        <f t="shared" si="98"/>
        <v>8</v>
      </c>
      <c r="BL144" s="171"/>
      <c r="BM144" s="159"/>
      <c r="BN144" s="150"/>
    </row>
    <row r="145" spans="1:66" ht="14.25" customHeight="1" x14ac:dyDescent="0.25">
      <c r="A145" s="76">
        <v>4704301617</v>
      </c>
      <c r="B145" s="81">
        <v>43</v>
      </c>
      <c r="C145" s="98" t="s">
        <v>69</v>
      </c>
      <c r="D145" s="107">
        <v>1617</v>
      </c>
      <c r="E145" s="30">
        <v>38.218432</v>
      </c>
      <c r="F145" s="30">
        <v>-82.123289999999997</v>
      </c>
      <c r="G145" s="57">
        <v>401669.9</v>
      </c>
      <c r="H145" s="57">
        <v>4230647.3</v>
      </c>
      <c r="I145" s="107">
        <v>1981</v>
      </c>
      <c r="J145" s="107">
        <v>887</v>
      </c>
      <c r="K145" s="78"/>
      <c r="L145" s="75">
        <v>3013</v>
      </c>
      <c r="M145" s="76">
        <v>3360</v>
      </c>
      <c r="N145" s="77">
        <v>3464</v>
      </c>
      <c r="O145" s="78">
        <v>3678</v>
      </c>
      <c r="P145" s="77">
        <v>3732</v>
      </c>
      <c r="Q145" s="78">
        <v>3776</v>
      </c>
      <c r="R145" s="77">
        <v>3779</v>
      </c>
      <c r="S145" s="78">
        <v>3780</v>
      </c>
      <c r="T145" s="76">
        <v>3780</v>
      </c>
      <c r="U145" s="77">
        <v>3780</v>
      </c>
      <c r="V145" s="138">
        <v>3780</v>
      </c>
      <c r="W145" s="138">
        <v>3785</v>
      </c>
      <c r="X145" s="138">
        <v>3796</v>
      </c>
      <c r="Y145" s="138">
        <v>3796</v>
      </c>
      <c r="Z145" s="78">
        <v>3809</v>
      </c>
      <c r="AA145" s="79">
        <v>3809</v>
      </c>
      <c r="AB145" s="41">
        <f t="shared" si="119"/>
        <v>-2126</v>
      </c>
      <c r="AC145" s="65">
        <f t="shared" si="120"/>
        <v>-2473</v>
      </c>
      <c r="AD145" s="65">
        <f t="shared" si="121"/>
        <v>-2577</v>
      </c>
      <c r="AE145" s="65">
        <f t="shared" si="122"/>
        <v>-2791</v>
      </c>
      <c r="AF145" s="65">
        <f t="shared" si="123"/>
        <v>-2845</v>
      </c>
      <c r="AG145" s="65">
        <f t="shared" si="124"/>
        <v>-2889</v>
      </c>
      <c r="AH145" s="65">
        <f t="shared" si="125"/>
        <v>-2892</v>
      </c>
      <c r="AI145" s="65">
        <f t="shared" si="126"/>
        <v>-2893</v>
      </c>
      <c r="AJ145" s="65">
        <f t="shared" si="127"/>
        <v>-2893</v>
      </c>
      <c r="AK145" s="65">
        <f t="shared" si="128"/>
        <v>-2893</v>
      </c>
      <c r="AL145" s="138">
        <f t="shared" si="111"/>
        <v>-2893</v>
      </c>
      <c r="AM145" s="138">
        <f t="shared" si="112"/>
        <v>-2898</v>
      </c>
      <c r="AN145" s="138">
        <f t="shared" si="113"/>
        <v>-2909</v>
      </c>
      <c r="AO145" s="138">
        <f t="shared" si="114"/>
        <v>-2909</v>
      </c>
      <c r="AP145" s="107">
        <f t="shared" si="115"/>
        <v>-2922</v>
      </c>
      <c r="AQ145" s="74">
        <f t="shared" si="116"/>
        <v>-2922</v>
      </c>
      <c r="AR145" s="75">
        <f t="shared" si="101"/>
        <v>347</v>
      </c>
      <c r="AS145" s="76">
        <f t="shared" si="102"/>
        <v>104</v>
      </c>
      <c r="AT145" s="77">
        <f t="shared" si="103"/>
        <v>214</v>
      </c>
      <c r="AU145" s="78">
        <f t="shared" si="109"/>
        <v>54</v>
      </c>
      <c r="AV145" s="77">
        <f t="shared" si="110"/>
        <v>44</v>
      </c>
      <c r="AW145" s="78">
        <f t="shared" si="104"/>
        <v>3</v>
      </c>
      <c r="AX145" s="77">
        <f t="shared" si="105"/>
        <v>1</v>
      </c>
      <c r="AY145" s="78">
        <f t="shared" si="106"/>
        <v>0</v>
      </c>
      <c r="AZ145" s="76">
        <f t="shared" si="107"/>
        <v>0</v>
      </c>
      <c r="BA145" s="41">
        <f t="shared" si="117"/>
        <v>0</v>
      </c>
      <c r="BB145" s="65">
        <f t="shared" si="108"/>
        <v>0</v>
      </c>
      <c r="BC145" s="107">
        <f t="shared" si="118"/>
        <v>29</v>
      </c>
      <c r="BD145" s="65">
        <f t="shared" si="129"/>
        <v>29</v>
      </c>
      <c r="BE145" s="138">
        <f t="shared" si="130"/>
        <v>16</v>
      </c>
      <c r="BF145" s="138">
        <f t="shared" si="94"/>
        <v>5</v>
      </c>
      <c r="BG145" s="138">
        <f t="shared" si="95"/>
        <v>11</v>
      </c>
      <c r="BH145" s="138">
        <f t="shared" si="96"/>
        <v>0</v>
      </c>
      <c r="BI145" s="138">
        <f t="shared" si="97"/>
        <v>13</v>
      </c>
      <c r="BJ145" s="78">
        <f t="shared" si="98"/>
        <v>0</v>
      </c>
      <c r="BL145" s="172"/>
      <c r="BM145" s="163"/>
      <c r="BN145" s="151"/>
    </row>
    <row r="146" spans="1:66" ht="14.25" customHeight="1" x14ac:dyDescent="0.25">
      <c r="A146" s="76">
        <v>4704301656</v>
      </c>
      <c r="B146" s="81">
        <v>43</v>
      </c>
      <c r="C146" s="98" t="s">
        <v>69</v>
      </c>
      <c r="D146" s="107">
        <v>1656</v>
      </c>
      <c r="E146" s="30">
        <v>38.096809999999998</v>
      </c>
      <c r="F146" s="30">
        <v>-82.240499</v>
      </c>
      <c r="G146" s="57">
        <v>391228.8</v>
      </c>
      <c r="H146" s="57">
        <v>4217282.9000000004</v>
      </c>
      <c r="I146" s="107">
        <v>1976</v>
      </c>
      <c r="J146" s="107">
        <v>1165</v>
      </c>
      <c r="K146" s="78" t="s">
        <v>0</v>
      </c>
      <c r="L146" s="75">
        <v>3250</v>
      </c>
      <c r="M146" s="76">
        <v>3600</v>
      </c>
      <c r="N146" s="77">
        <v>3710</v>
      </c>
      <c r="O146" s="78">
        <v>3880</v>
      </c>
      <c r="P146" s="77">
        <v>3942</v>
      </c>
      <c r="Q146" s="78">
        <v>3947</v>
      </c>
      <c r="R146" s="77">
        <v>3952</v>
      </c>
      <c r="S146" s="78">
        <v>3955</v>
      </c>
      <c r="T146" s="76">
        <v>3955</v>
      </c>
      <c r="U146" s="77">
        <v>3955</v>
      </c>
      <c r="V146" s="138">
        <v>3955</v>
      </c>
      <c r="W146" s="138">
        <v>3965</v>
      </c>
      <c r="X146" s="138">
        <v>3970</v>
      </c>
      <c r="Y146" s="138">
        <v>3970</v>
      </c>
      <c r="Z146" s="78">
        <v>3980</v>
      </c>
      <c r="AA146" s="79">
        <v>3980</v>
      </c>
      <c r="AB146" s="41">
        <f t="shared" si="119"/>
        <v>-2085</v>
      </c>
      <c r="AC146" s="65">
        <f t="shared" si="120"/>
        <v>-2435</v>
      </c>
      <c r="AD146" s="65">
        <f t="shared" si="121"/>
        <v>-2545</v>
      </c>
      <c r="AE146" s="65">
        <f t="shared" si="122"/>
        <v>-2715</v>
      </c>
      <c r="AF146" s="65">
        <f t="shared" si="123"/>
        <v>-2777</v>
      </c>
      <c r="AG146" s="65">
        <f t="shared" si="124"/>
        <v>-2782</v>
      </c>
      <c r="AH146" s="65">
        <f t="shared" si="125"/>
        <v>-2787</v>
      </c>
      <c r="AI146" s="65">
        <f t="shared" si="126"/>
        <v>-2790</v>
      </c>
      <c r="AJ146" s="65">
        <f t="shared" si="127"/>
        <v>-2790</v>
      </c>
      <c r="AK146" s="65">
        <f t="shared" si="128"/>
        <v>-2790</v>
      </c>
      <c r="AL146" s="138">
        <f t="shared" si="111"/>
        <v>-2790</v>
      </c>
      <c r="AM146" s="138">
        <f t="shared" si="112"/>
        <v>-2800</v>
      </c>
      <c r="AN146" s="138">
        <f t="shared" si="113"/>
        <v>-2805</v>
      </c>
      <c r="AO146" s="138">
        <f t="shared" si="114"/>
        <v>-2805</v>
      </c>
      <c r="AP146" s="107">
        <f t="shared" si="115"/>
        <v>-2815</v>
      </c>
      <c r="AQ146" s="74">
        <f t="shared" si="116"/>
        <v>-2815</v>
      </c>
      <c r="AR146" s="75">
        <f t="shared" si="101"/>
        <v>350</v>
      </c>
      <c r="AS146" s="76">
        <f t="shared" si="102"/>
        <v>110</v>
      </c>
      <c r="AT146" s="77">
        <f t="shared" si="103"/>
        <v>170</v>
      </c>
      <c r="AU146" s="78">
        <f t="shared" si="109"/>
        <v>62</v>
      </c>
      <c r="AV146" s="77">
        <f t="shared" si="110"/>
        <v>5</v>
      </c>
      <c r="AW146" s="78">
        <f t="shared" si="104"/>
        <v>5</v>
      </c>
      <c r="AX146" s="77">
        <f t="shared" si="105"/>
        <v>3</v>
      </c>
      <c r="AY146" s="78">
        <f t="shared" si="106"/>
        <v>0</v>
      </c>
      <c r="AZ146" s="76">
        <f t="shared" si="107"/>
        <v>0</v>
      </c>
      <c r="BA146" s="41">
        <f t="shared" si="117"/>
        <v>0</v>
      </c>
      <c r="BB146" s="65">
        <f t="shared" si="108"/>
        <v>0</v>
      </c>
      <c r="BC146" s="107">
        <f t="shared" si="118"/>
        <v>25</v>
      </c>
      <c r="BD146" s="65">
        <f t="shared" si="129"/>
        <v>25</v>
      </c>
      <c r="BE146" s="138">
        <f t="shared" si="130"/>
        <v>15</v>
      </c>
      <c r="BF146" s="138">
        <f t="shared" si="94"/>
        <v>10</v>
      </c>
      <c r="BG146" s="138">
        <f t="shared" si="95"/>
        <v>5</v>
      </c>
      <c r="BH146" s="138">
        <f t="shared" si="96"/>
        <v>0</v>
      </c>
      <c r="BI146" s="138">
        <f t="shared" si="97"/>
        <v>10</v>
      </c>
      <c r="BJ146" s="78">
        <f t="shared" si="98"/>
        <v>0</v>
      </c>
      <c r="BL146" s="172"/>
      <c r="BM146" s="163"/>
      <c r="BN146" s="151"/>
    </row>
    <row r="147" spans="1:66" ht="14.25" customHeight="1" x14ac:dyDescent="0.25">
      <c r="A147" s="76">
        <v>4704302766</v>
      </c>
      <c r="B147" s="81">
        <v>43</v>
      </c>
      <c r="C147" s="98" t="s">
        <v>69</v>
      </c>
      <c r="D147" s="107">
        <v>2766</v>
      </c>
      <c r="E147" s="30">
        <v>38.276243000000001</v>
      </c>
      <c r="F147" s="30">
        <v>-81.851029999999994</v>
      </c>
      <c r="G147" s="57">
        <v>425562.3</v>
      </c>
      <c r="H147" s="57">
        <v>4236807.9000000004</v>
      </c>
      <c r="I147" s="107">
        <v>1981</v>
      </c>
      <c r="J147" s="107">
        <v>1098</v>
      </c>
      <c r="K147" s="78"/>
      <c r="L147" s="75">
        <v>4052</v>
      </c>
      <c r="M147" s="76">
        <v>4249</v>
      </c>
      <c r="N147" s="77">
        <v>4393</v>
      </c>
      <c r="O147" s="78">
        <v>4643</v>
      </c>
      <c r="P147" s="77">
        <v>4734</v>
      </c>
      <c r="Q147" s="78">
        <v>4830</v>
      </c>
      <c r="R147" s="77">
        <v>4836</v>
      </c>
      <c r="S147" s="78">
        <v>4847</v>
      </c>
      <c r="T147" s="76">
        <v>4851</v>
      </c>
      <c r="U147" s="77">
        <v>4851</v>
      </c>
      <c r="V147" s="138">
        <v>4851</v>
      </c>
      <c r="W147" s="138">
        <v>4853</v>
      </c>
      <c r="X147" s="138">
        <v>4870</v>
      </c>
      <c r="Y147" s="138">
        <v>4870</v>
      </c>
      <c r="Z147" s="78"/>
      <c r="AA147" s="79"/>
      <c r="AB147" s="41">
        <f t="shared" si="119"/>
        <v>-2954</v>
      </c>
      <c r="AC147" s="65">
        <f t="shared" si="120"/>
        <v>-3151</v>
      </c>
      <c r="AD147" s="65">
        <f t="shared" si="121"/>
        <v>-3295</v>
      </c>
      <c r="AE147" s="65">
        <f t="shared" si="122"/>
        <v>-3545</v>
      </c>
      <c r="AF147" s="65">
        <f t="shared" si="123"/>
        <v>-3636</v>
      </c>
      <c r="AG147" s="65">
        <f t="shared" si="124"/>
        <v>-3732</v>
      </c>
      <c r="AH147" s="65">
        <f t="shared" si="125"/>
        <v>-3738</v>
      </c>
      <c r="AI147" s="65">
        <f t="shared" si="126"/>
        <v>-3749</v>
      </c>
      <c r="AJ147" s="65">
        <f t="shared" si="127"/>
        <v>-3753</v>
      </c>
      <c r="AK147" s="65">
        <f t="shared" si="128"/>
        <v>-3753</v>
      </c>
      <c r="AL147" s="138">
        <f t="shared" si="111"/>
        <v>-3753</v>
      </c>
      <c r="AM147" s="138">
        <f t="shared" si="112"/>
        <v>-3755</v>
      </c>
      <c r="AN147" s="138">
        <f t="shared" si="113"/>
        <v>-3772</v>
      </c>
      <c r="AO147" s="138">
        <f t="shared" si="114"/>
        <v>-3772</v>
      </c>
      <c r="AP147" s="107" t="str">
        <f t="shared" si="115"/>
        <v/>
      </c>
      <c r="AQ147" s="74" t="str">
        <f t="shared" si="116"/>
        <v/>
      </c>
      <c r="AR147" s="75">
        <f t="shared" si="101"/>
        <v>197</v>
      </c>
      <c r="AS147" s="76">
        <f t="shared" si="102"/>
        <v>144</v>
      </c>
      <c r="AT147" s="77">
        <f t="shared" si="103"/>
        <v>250</v>
      </c>
      <c r="AU147" s="78">
        <f t="shared" si="109"/>
        <v>91</v>
      </c>
      <c r="AV147" s="77">
        <f t="shared" si="110"/>
        <v>96</v>
      </c>
      <c r="AW147" s="78">
        <f t="shared" si="104"/>
        <v>6</v>
      </c>
      <c r="AX147" s="77">
        <f t="shared" si="105"/>
        <v>11</v>
      </c>
      <c r="AY147" s="78">
        <f t="shared" si="106"/>
        <v>4</v>
      </c>
      <c r="AZ147" s="76">
        <f t="shared" si="107"/>
        <v>0</v>
      </c>
      <c r="BA147" s="41" t="str">
        <f t="shared" si="117"/>
        <v/>
      </c>
      <c r="BB147" s="65">
        <f t="shared" si="108"/>
        <v>0</v>
      </c>
      <c r="BC147" s="107" t="str">
        <f t="shared" si="118"/>
        <v/>
      </c>
      <c r="BD147" s="65"/>
      <c r="BE147" s="138">
        <f t="shared" si="130"/>
        <v>19</v>
      </c>
      <c r="BF147" s="138">
        <f t="shared" si="94"/>
        <v>2</v>
      </c>
      <c r="BG147" s="138">
        <f t="shared" si="95"/>
        <v>17</v>
      </c>
      <c r="BH147" s="138">
        <f t="shared" si="96"/>
        <v>0</v>
      </c>
      <c r="BI147" s="138" t="str">
        <f t="shared" si="97"/>
        <v/>
      </c>
      <c r="BJ147" s="78" t="str">
        <f t="shared" si="98"/>
        <v/>
      </c>
      <c r="BL147" s="172"/>
      <c r="BM147" s="163"/>
      <c r="BN147" s="151"/>
    </row>
    <row r="148" spans="1:66" ht="14.25" customHeight="1" x14ac:dyDescent="0.25">
      <c r="A148" s="76">
        <v>4704303256</v>
      </c>
      <c r="B148" s="81">
        <v>43</v>
      </c>
      <c r="C148" s="98" t="s">
        <v>69</v>
      </c>
      <c r="D148" s="107">
        <v>3256</v>
      </c>
      <c r="E148" s="30">
        <v>38.291325000000001</v>
      </c>
      <c r="F148" s="30">
        <v>-81.954060999999996</v>
      </c>
      <c r="G148" s="57">
        <v>416567.5</v>
      </c>
      <c r="H148" s="57">
        <v>4238569.4000000004</v>
      </c>
      <c r="I148" s="107">
        <v>2006</v>
      </c>
      <c r="J148" s="107">
        <v>1059</v>
      </c>
      <c r="K148" s="78">
        <v>103</v>
      </c>
      <c r="L148" s="75">
        <v>3545</v>
      </c>
      <c r="M148" s="76">
        <v>3912</v>
      </c>
      <c r="N148" s="77">
        <v>4045</v>
      </c>
      <c r="O148" s="78">
        <v>4278</v>
      </c>
      <c r="P148" s="77">
        <v>4355</v>
      </c>
      <c r="Q148" s="78">
        <v>4413</v>
      </c>
      <c r="R148" s="77">
        <v>4416</v>
      </c>
      <c r="S148" s="78">
        <v>4418</v>
      </c>
      <c r="T148" s="76">
        <v>4418</v>
      </c>
      <c r="U148" s="77">
        <v>4418</v>
      </c>
      <c r="V148" s="138">
        <v>4419</v>
      </c>
      <c r="W148" s="138">
        <v>4426</v>
      </c>
      <c r="X148" s="138">
        <v>4441</v>
      </c>
      <c r="Y148" s="138">
        <v>4441</v>
      </c>
      <c r="Z148" s="78">
        <v>4453</v>
      </c>
      <c r="AA148" s="79">
        <v>4465</v>
      </c>
      <c r="AB148" s="41">
        <f t="shared" si="119"/>
        <v>-2486</v>
      </c>
      <c r="AC148" s="65">
        <f t="shared" si="120"/>
        <v>-2853</v>
      </c>
      <c r="AD148" s="65">
        <f t="shared" si="121"/>
        <v>-2986</v>
      </c>
      <c r="AE148" s="65">
        <f t="shared" si="122"/>
        <v>-3219</v>
      </c>
      <c r="AF148" s="65">
        <f t="shared" si="123"/>
        <v>-3296</v>
      </c>
      <c r="AG148" s="65">
        <f t="shared" si="124"/>
        <v>-3354</v>
      </c>
      <c r="AH148" s="65">
        <f t="shared" si="125"/>
        <v>-3357</v>
      </c>
      <c r="AI148" s="65">
        <f t="shared" si="126"/>
        <v>-3359</v>
      </c>
      <c r="AJ148" s="65">
        <f t="shared" si="127"/>
        <v>-3359</v>
      </c>
      <c r="AK148" s="65">
        <f t="shared" si="128"/>
        <v>-3359</v>
      </c>
      <c r="AL148" s="138">
        <f t="shared" si="111"/>
        <v>-3360</v>
      </c>
      <c r="AM148" s="138">
        <f t="shared" si="112"/>
        <v>-3367</v>
      </c>
      <c r="AN148" s="138">
        <f t="shared" si="113"/>
        <v>-3382</v>
      </c>
      <c r="AO148" s="138">
        <f t="shared" si="114"/>
        <v>-3382</v>
      </c>
      <c r="AP148" s="107">
        <f t="shared" si="115"/>
        <v>-3394</v>
      </c>
      <c r="AQ148" s="74">
        <f t="shared" si="116"/>
        <v>-3406</v>
      </c>
      <c r="AR148" s="75">
        <f t="shared" ref="AR148:AR179" si="131">IF(L148&gt;1,IF(M148&gt;1,M148-L148,""),"")</f>
        <v>367</v>
      </c>
      <c r="AS148" s="76">
        <f t="shared" ref="AS148:AS179" si="132">IF(M148&gt;1,IF(N148&gt;1,N148-M148,""),"")</f>
        <v>133</v>
      </c>
      <c r="AT148" s="77">
        <f t="shared" si="103"/>
        <v>233</v>
      </c>
      <c r="AU148" s="78">
        <f t="shared" si="109"/>
        <v>77</v>
      </c>
      <c r="AV148" s="77">
        <f t="shared" si="110"/>
        <v>58</v>
      </c>
      <c r="AW148" s="78">
        <f t="shared" si="104"/>
        <v>3</v>
      </c>
      <c r="AX148" s="77">
        <f t="shared" si="105"/>
        <v>2</v>
      </c>
      <c r="AY148" s="78">
        <f t="shared" si="106"/>
        <v>0</v>
      </c>
      <c r="AZ148" s="76">
        <f t="shared" si="107"/>
        <v>0</v>
      </c>
      <c r="BA148" s="41">
        <f t="shared" si="117"/>
        <v>47</v>
      </c>
      <c r="BB148" s="65">
        <f t="shared" si="108"/>
        <v>1</v>
      </c>
      <c r="BC148" s="107">
        <f t="shared" si="118"/>
        <v>46</v>
      </c>
      <c r="BD148" s="65">
        <f t="shared" ref="BD148:BD158" si="133">BE148+BI148</f>
        <v>34</v>
      </c>
      <c r="BE148" s="138">
        <f t="shared" si="130"/>
        <v>22</v>
      </c>
      <c r="BF148" s="138">
        <f t="shared" si="94"/>
        <v>7</v>
      </c>
      <c r="BG148" s="138">
        <f t="shared" si="95"/>
        <v>15</v>
      </c>
      <c r="BH148" s="138">
        <f t="shared" si="96"/>
        <v>0</v>
      </c>
      <c r="BI148" s="138">
        <f t="shared" si="97"/>
        <v>12</v>
      </c>
      <c r="BJ148" s="78">
        <f t="shared" si="98"/>
        <v>12</v>
      </c>
      <c r="BL148" s="172"/>
      <c r="BM148" s="163"/>
      <c r="BN148" s="151"/>
    </row>
    <row r="149" spans="1:66" ht="14.25" customHeight="1" x14ac:dyDescent="0.25">
      <c r="A149" s="76">
        <v>4704303264</v>
      </c>
      <c r="B149" s="81">
        <v>43</v>
      </c>
      <c r="C149" s="98" t="s">
        <v>69</v>
      </c>
      <c r="D149" s="107">
        <v>3264</v>
      </c>
      <c r="E149" s="30">
        <v>38.276384999999998</v>
      </c>
      <c r="F149" s="30">
        <v>-82.022853999999995</v>
      </c>
      <c r="G149" s="57">
        <v>410533.1</v>
      </c>
      <c r="H149" s="57">
        <v>4236976</v>
      </c>
      <c r="I149" s="107">
        <v>2006</v>
      </c>
      <c r="J149" s="107">
        <v>930</v>
      </c>
      <c r="K149" s="78">
        <v>99</v>
      </c>
      <c r="L149" s="75">
        <v>3358</v>
      </c>
      <c r="M149" s="76">
        <v>3719</v>
      </c>
      <c r="N149" s="77">
        <v>3846</v>
      </c>
      <c r="O149" s="78">
        <v>4062</v>
      </c>
      <c r="P149" s="77">
        <v>4130</v>
      </c>
      <c r="Q149" s="78">
        <v>4177</v>
      </c>
      <c r="R149" s="77">
        <v>4182</v>
      </c>
      <c r="S149" s="78">
        <v>4182</v>
      </c>
      <c r="T149" s="76">
        <v>4182</v>
      </c>
      <c r="U149" s="77">
        <v>4182</v>
      </c>
      <c r="V149" s="138">
        <v>4182</v>
      </c>
      <c r="W149" s="138">
        <v>4185</v>
      </c>
      <c r="X149" s="138">
        <v>4198</v>
      </c>
      <c r="Y149" s="138">
        <v>4198</v>
      </c>
      <c r="Z149" s="78">
        <v>4209</v>
      </c>
      <c r="AA149" s="79">
        <v>4209</v>
      </c>
      <c r="AB149" s="41">
        <f t="shared" si="119"/>
        <v>-2428</v>
      </c>
      <c r="AC149" s="65">
        <f t="shared" si="120"/>
        <v>-2789</v>
      </c>
      <c r="AD149" s="65">
        <f t="shared" si="121"/>
        <v>-2916</v>
      </c>
      <c r="AE149" s="65">
        <f t="shared" si="122"/>
        <v>-3132</v>
      </c>
      <c r="AF149" s="65">
        <f t="shared" si="123"/>
        <v>-3200</v>
      </c>
      <c r="AG149" s="65">
        <f t="shared" si="124"/>
        <v>-3247</v>
      </c>
      <c r="AH149" s="65">
        <f t="shared" si="125"/>
        <v>-3252</v>
      </c>
      <c r="AI149" s="65">
        <f t="shared" si="126"/>
        <v>-3252</v>
      </c>
      <c r="AJ149" s="65">
        <f t="shared" si="127"/>
        <v>-3252</v>
      </c>
      <c r="AK149" s="65">
        <f t="shared" si="128"/>
        <v>-3252</v>
      </c>
      <c r="AL149" s="138">
        <f t="shared" si="111"/>
        <v>-3252</v>
      </c>
      <c r="AM149" s="138">
        <f t="shared" si="112"/>
        <v>-3255</v>
      </c>
      <c r="AN149" s="138">
        <f t="shared" si="113"/>
        <v>-3268</v>
      </c>
      <c r="AO149" s="138">
        <f t="shared" si="114"/>
        <v>-3268</v>
      </c>
      <c r="AP149" s="107">
        <f t="shared" si="115"/>
        <v>-3279</v>
      </c>
      <c r="AQ149" s="74">
        <f t="shared" si="116"/>
        <v>-3279</v>
      </c>
      <c r="AR149" s="75">
        <f t="shared" si="131"/>
        <v>361</v>
      </c>
      <c r="AS149" s="76">
        <f t="shared" si="132"/>
        <v>127</v>
      </c>
      <c r="AT149" s="77">
        <f t="shared" ref="AT149:AT179" si="134">IF(N149&gt;1,IF(O149&gt;1,O149-N149,""),"")</f>
        <v>216</v>
      </c>
      <c r="AU149" s="78">
        <f t="shared" si="109"/>
        <v>68</v>
      </c>
      <c r="AV149" s="77">
        <f t="shared" si="110"/>
        <v>47</v>
      </c>
      <c r="AW149" s="78">
        <f t="shared" si="104"/>
        <v>5</v>
      </c>
      <c r="AX149" s="77">
        <f t="shared" si="105"/>
        <v>0</v>
      </c>
      <c r="AY149" s="78">
        <f t="shared" si="106"/>
        <v>0</v>
      </c>
      <c r="AZ149" s="76">
        <f t="shared" si="107"/>
        <v>0</v>
      </c>
      <c r="BA149" s="41">
        <f t="shared" si="117"/>
        <v>0</v>
      </c>
      <c r="BB149" s="65">
        <f t="shared" si="108"/>
        <v>0</v>
      </c>
      <c r="BC149" s="107">
        <f t="shared" si="118"/>
        <v>27</v>
      </c>
      <c r="BD149" s="65">
        <f t="shared" si="133"/>
        <v>27</v>
      </c>
      <c r="BE149" s="138">
        <f t="shared" si="130"/>
        <v>16</v>
      </c>
      <c r="BF149" s="138">
        <f t="shared" si="94"/>
        <v>3</v>
      </c>
      <c r="BG149" s="138">
        <f t="shared" si="95"/>
        <v>13</v>
      </c>
      <c r="BH149" s="138">
        <f t="shared" si="96"/>
        <v>0</v>
      </c>
      <c r="BI149" s="138">
        <f t="shared" si="97"/>
        <v>11</v>
      </c>
      <c r="BJ149" s="78">
        <f t="shared" si="98"/>
        <v>0</v>
      </c>
      <c r="BL149" s="172"/>
      <c r="BM149" s="163"/>
      <c r="BN149" s="151"/>
    </row>
    <row r="150" spans="1:66" ht="14.25" customHeight="1" x14ac:dyDescent="0.25">
      <c r="A150" s="76">
        <v>4704303299</v>
      </c>
      <c r="B150" s="81">
        <v>43</v>
      </c>
      <c r="C150" s="98" t="s">
        <v>69</v>
      </c>
      <c r="D150" s="107">
        <v>3299</v>
      </c>
      <c r="E150" s="30">
        <v>37.985590999999999</v>
      </c>
      <c r="F150" s="30">
        <v>-82.239715000000004</v>
      </c>
      <c r="G150" s="57">
        <v>391132.9</v>
      </c>
      <c r="H150" s="57">
        <v>4204941.3</v>
      </c>
      <c r="I150" s="107">
        <v>2007</v>
      </c>
      <c r="J150" s="107">
        <v>1213</v>
      </c>
      <c r="K150" s="78"/>
      <c r="L150" s="75">
        <v>3325</v>
      </c>
      <c r="M150" s="76">
        <v>3640</v>
      </c>
      <c r="N150" s="77">
        <v>3752</v>
      </c>
      <c r="O150" s="78">
        <v>3906</v>
      </c>
      <c r="P150" s="77">
        <v>4000</v>
      </c>
      <c r="Q150" s="78">
        <v>4005</v>
      </c>
      <c r="R150" s="77">
        <v>4009</v>
      </c>
      <c r="S150" s="78">
        <v>4009</v>
      </c>
      <c r="T150" s="76">
        <v>4009</v>
      </c>
      <c r="U150" s="77">
        <v>4009</v>
      </c>
      <c r="V150" s="138">
        <v>4014</v>
      </c>
      <c r="W150" s="138">
        <v>4017</v>
      </c>
      <c r="X150" s="138">
        <v>4030</v>
      </c>
      <c r="Y150" s="138">
        <v>4030</v>
      </c>
      <c r="Z150" s="78">
        <v>4041</v>
      </c>
      <c r="AA150" s="79">
        <v>4041</v>
      </c>
      <c r="AB150" s="41">
        <f t="shared" si="119"/>
        <v>-2112</v>
      </c>
      <c r="AC150" s="65">
        <f t="shared" si="120"/>
        <v>-2427</v>
      </c>
      <c r="AD150" s="65">
        <f t="shared" si="121"/>
        <v>-2539</v>
      </c>
      <c r="AE150" s="65">
        <f t="shared" si="122"/>
        <v>-2693</v>
      </c>
      <c r="AF150" s="65">
        <f t="shared" si="123"/>
        <v>-2787</v>
      </c>
      <c r="AG150" s="65">
        <f t="shared" si="124"/>
        <v>-2792</v>
      </c>
      <c r="AH150" s="65">
        <f t="shared" si="125"/>
        <v>-2796</v>
      </c>
      <c r="AI150" s="65">
        <f t="shared" si="126"/>
        <v>-2796</v>
      </c>
      <c r="AJ150" s="65">
        <f t="shared" si="127"/>
        <v>-2796</v>
      </c>
      <c r="AK150" s="65">
        <f t="shared" si="128"/>
        <v>-2796</v>
      </c>
      <c r="AL150" s="138">
        <f t="shared" si="111"/>
        <v>-2801</v>
      </c>
      <c r="AM150" s="138">
        <f t="shared" si="112"/>
        <v>-2804</v>
      </c>
      <c r="AN150" s="138">
        <f t="shared" si="113"/>
        <v>-2817</v>
      </c>
      <c r="AO150" s="138">
        <f t="shared" si="114"/>
        <v>-2817</v>
      </c>
      <c r="AP150" s="107">
        <f t="shared" si="115"/>
        <v>-2828</v>
      </c>
      <c r="AQ150" s="74">
        <f t="shared" si="116"/>
        <v>-2828</v>
      </c>
      <c r="AR150" s="75">
        <f t="shared" si="131"/>
        <v>315</v>
      </c>
      <c r="AS150" s="76">
        <f t="shared" si="132"/>
        <v>112</v>
      </c>
      <c r="AT150" s="77">
        <f t="shared" si="134"/>
        <v>154</v>
      </c>
      <c r="AU150" s="78">
        <f t="shared" si="109"/>
        <v>94</v>
      </c>
      <c r="AV150" s="77">
        <f t="shared" si="110"/>
        <v>5</v>
      </c>
      <c r="AW150" s="78">
        <f t="shared" ref="AW150:AW179" si="135">IF(Q150&gt;1,IF(R150&gt;1,R150-Q150,""),"")</f>
        <v>4</v>
      </c>
      <c r="AX150" s="77">
        <f t="shared" ref="AX150:AX179" si="136">IF(R150&gt;1,IF(S150&gt;1,S150-R150,""),"")</f>
        <v>0</v>
      </c>
      <c r="AY150" s="78">
        <f t="shared" ref="AY150:AY179" si="137">IF(S150&gt;1,IF(T150&gt;1,T150-S150,""),"")</f>
        <v>0</v>
      </c>
      <c r="AZ150" s="76">
        <f t="shared" si="107"/>
        <v>0</v>
      </c>
      <c r="BA150" s="41">
        <f t="shared" si="117"/>
        <v>32</v>
      </c>
      <c r="BB150" s="65">
        <f t="shared" si="108"/>
        <v>5</v>
      </c>
      <c r="BC150" s="107">
        <f t="shared" si="118"/>
        <v>27</v>
      </c>
      <c r="BD150" s="65">
        <f t="shared" si="133"/>
        <v>27</v>
      </c>
      <c r="BE150" s="138">
        <f t="shared" si="130"/>
        <v>16</v>
      </c>
      <c r="BF150" s="138">
        <f t="shared" si="94"/>
        <v>3</v>
      </c>
      <c r="BG150" s="138">
        <f t="shared" si="95"/>
        <v>13</v>
      </c>
      <c r="BH150" s="138">
        <f t="shared" si="96"/>
        <v>0</v>
      </c>
      <c r="BI150" s="138">
        <f t="shared" si="97"/>
        <v>11</v>
      </c>
      <c r="BJ150" s="78">
        <f t="shared" si="98"/>
        <v>0</v>
      </c>
      <c r="BL150" s="172"/>
      <c r="BM150" s="163"/>
      <c r="BN150" s="151"/>
    </row>
    <row r="151" spans="1:66" ht="14.25" customHeight="1" x14ac:dyDescent="0.25">
      <c r="A151" s="76">
        <v>4704303318</v>
      </c>
      <c r="B151" s="81">
        <v>43</v>
      </c>
      <c r="C151" s="98" t="s">
        <v>69</v>
      </c>
      <c r="D151" s="107">
        <v>3318</v>
      </c>
      <c r="E151" s="30">
        <v>38.021602000000001</v>
      </c>
      <c r="F151" s="30">
        <v>-82.164277999999996</v>
      </c>
      <c r="G151" s="57">
        <v>397807.8</v>
      </c>
      <c r="H151" s="57">
        <v>4208851.4000000004</v>
      </c>
      <c r="I151" s="107">
        <v>2007</v>
      </c>
      <c r="J151" s="107">
        <v>1210</v>
      </c>
      <c r="K151" s="78">
        <v>92</v>
      </c>
      <c r="L151" s="75">
        <v>3430</v>
      </c>
      <c r="M151" s="76">
        <v>3777</v>
      </c>
      <c r="N151" s="77">
        <v>3896</v>
      </c>
      <c r="O151" s="78">
        <v>4082</v>
      </c>
      <c r="P151" s="77">
        <v>4152</v>
      </c>
      <c r="Q151" s="78">
        <v>4183</v>
      </c>
      <c r="R151" s="77">
        <v>4185</v>
      </c>
      <c r="S151" s="78">
        <v>4185</v>
      </c>
      <c r="T151" s="76">
        <v>4185</v>
      </c>
      <c r="U151" s="77">
        <v>4185</v>
      </c>
      <c r="V151" s="138">
        <v>4185</v>
      </c>
      <c r="W151" s="138">
        <v>4187</v>
      </c>
      <c r="X151" s="138">
        <v>4198</v>
      </c>
      <c r="Y151" s="138">
        <v>4198</v>
      </c>
      <c r="Z151" s="78">
        <v>4210</v>
      </c>
      <c r="AA151" s="79">
        <v>4214</v>
      </c>
      <c r="AB151" s="41">
        <f t="shared" si="119"/>
        <v>-2220</v>
      </c>
      <c r="AC151" s="65">
        <f t="shared" si="120"/>
        <v>-2567</v>
      </c>
      <c r="AD151" s="65">
        <f t="shared" si="121"/>
        <v>-2686</v>
      </c>
      <c r="AE151" s="65">
        <f t="shared" si="122"/>
        <v>-2872</v>
      </c>
      <c r="AF151" s="65">
        <f t="shared" si="123"/>
        <v>-2942</v>
      </c>
      <c r="AG151" s="65">
        <f t="shared" si="124"/>
        <v>-2973</v>
      </c>
      <c r="AH151" s="65">
        <f t="shared" si="125"/>
        <v>-2975</v>
      </c>
      <c r="AI151" s="65">
        <f t="shared" si="126"/>
        <v>-2975</v>
      </c>
      <c r="AJ151" s="65">
        <f t="shared" si="127"/>
        <v>-2975</v>
      </c>
      <c r="AK151" s="65">
        <f t="shared" si="128"/>
        <v>-2975</v>
      </c>
      <c r="AL151" s="138">
        <f t="shared" si="111"/>
        <v>-2975</v>
      </c>
      <c r="AM151" s="138">
        <f t="shared" si="112"/>
        <v>-2977</v>
      </c>
      <c r="AN151" s="138">
        <f t="shared" si="113"/>
        <v>-2988</v>
      </c>
      <c r="AO151" s="138">
        <f t="shared" si="114"/>
        <v>-2988</v>
      </c>
      <c r="AP151" s="107">
        <f t="shared" si="115"/>
        <v>-3000</v>
      </c>
      <c r="AQ151" s="74">
        <f t="shared" si="116"/>
        <v>-3004</v>
      </c>
      <c r="AR151" s="75">
        <f t="shared" si="131"/>
        <v>347</v>
      </c>
      <c r="AS151" s="76">
        <f t="shared" si="132"/>
        <v>119</v>
      </c>
      <c r="AT151" s="77">
        <f t="shared" si="134"/>
        <v>186</v>
      </c>
      <c r="AU151" s="78">
        <f t="shared" si="109"/>
        <v>70</v>
      </c>
      <c r="AV151" s="77">
        <f t="shared" si="110"/>
        <v>31</v>
      </c>
      <c r="AW151" s="78">
        <f t="shared" si="135"/>
        <v>2</v>
      </c>
      <c r="AX151" s="77">
        <f t="shared" si="136"/>
        <v>0</v>
      </c>
      <c r="AY151" s="78">
        <f t="shared" si="137"/>
        <v>0</v>
      </c>
      <c r="AZ151" s="76">
        <f t="shared" si="107"/>
        <v>0</v>
      </c>
      <c r="BA151" s="41">
        <f t="shared" si="117"/>
        <v>0</v>
      </c>
      <c r="BB151" s="65">
        <f t="shared" si="108"/>
        <v>0</v>
      </c>
      <c r="BC151" s="107">
        <f t="shared" si="118"/>
        <v>29</v>
      </c>
      <c r="BD151" s="65">
        <f t="shared" si="133"/>
        <v>25</v>
      </c>
      <c r="BE151" s="138">
        <f t="shared" si="130"/>
        <v>13</v>
      </c>
      <c r="BF151" s="138">
        <f t="shared" si="94"/>
        <v>2</v>
      </c>
      <c r="BG151" s="138">
        <f t="shared" si="95"/>
        <v>11</v>
      </c>
      <c r="BH151" s="138">
        <f t="shared" si="96"/>
        <v>0</v>
      </c>
      <c r="BI151" s="138">
        <f t="shared" si="97"/>
        <v>12</v>
      </c>
      <c r="BJ151" s="78">
        <f t="shared" si="98"/>
        <v>4</v>
      </c>
      <c r="BL151" s="172"/>
      <c r="BM151" s="163"/>
      <c r="BN151" s="151"/>
    </row>
    <row r="152" spans="1:66" ht="14.25" customHeight="1" x14ac:dyDescent="0.25">
      <c r="A152" s="76">
        <v>4704303377</v>
      </c>
      <c r="B152" s="81">
        <v>43</v>
      </c>
      <c r="C152" s="98" t="s">
        <v>69</v>
      </c>
      <c r="D152" s="107">
        <v>3377</v>
      </c>
      <c r="E152" s="30">
        <v>38.099279000000003</v>
      </c>
      <c r="F152" s="30">
        <v>-82.060426000000007</v>
      </c>
      <c r="G152" s="57">
        <v>407021.8</v>
      </c>
      <c r="H152" s="57">
        <v>4217361.2</v>
      </c>
      <c r="I152" s="107">
        <v>2008</v>
      </c>
      <c r="J152" s="107">
        <v>1184</v>
      </c>
      <c r="K152" s="78">
        <v>113</v>
      </c>
      <c r="L152" s="75">
        <v>3500</v>
      </c>
      <c r="M152" s="76">
        <v>3846</v>
      </c>
      <c r="N152" s="77">
        <v>3976</v>
      </c>
      <c r="O152" s="78">
        <v>4160</v>
      </c>
      <c r="P152" s="77">
        <v>4258</v>
      </c>
      <c r="Q152" s="78">
        <v>4300</v>
      </c>
      <c r="R152" s="77">
        <v>4302</v>
      </c>
      <c r="S152" s="78">
        <v>4308</v>
      </c>
      <c r="T152" s="76">
        <v>4308</v>
      </c>
      <c r="U152" s="77">
        <v>4308</v>
      </c>
      <c r="V152" s="138">
        <v>4308</v>
      </c>
      <c r="W152" s="138">
        <v>4314</v>
      </c>
      <c r="X152" s="138">
        <v>4330</v>
      </c>
      <c r="Y152" s="138">
        <v>4330</v>
      </c>
      <c r="Z152" s="78">
        <v>4338</v>
      </c>
      <c r="AA152" s="79">
        <v>4352</v>
      </c>
      <c r="AB152" s="41">
        <f t="shared" si="119"/>
        <v>-2316</v>
      </c>
      <c r="AC152" s="65">
        <f t="shared" si="120"/>
        <v>-2662</v>
      </c>
      <c r="AD152" s="65">
        <f t="shared" si="121"/>
        <v>-2792</v>
      </c>
      <c r="AE152" s="65">
        <f t="shared" si="122"/>
        <v>-2976</v>
      </c>
      <c r="AF152" s="65">
        <f t="shared" si="123"/>
        <v>-3074</v>
      </c>
      <c r="AG152" s="65">
        <f t="shared" si="124"/>
        <v>-3116</v>
      </c>
      <c r="AH152" s="65">
        <f t="shared" si="125"/>
        <v>-3118</v>
      </c>
      <c r="AI152" s="65">
        <f t="shared" si="126"/>
        <v>-3124</v>
      </c>
      <c r="AJ152" s="65">
        <f t="shared" si="127"/>
        <v>-3124</v>
      </c>
      <c r="AK152" s="65">
        <f t="shared" si="128"/>
        <v>-3124</v>
      </c>
      <c r="AL152" s="138">
        <f t="shared" si="111"/>
        <v>-3124</v>
      </c>
      <c r="AM152" s="138">
        <f t="shared" si="112"/>
        <v>-3130</v>
      </c>
      <c r="AN152" s="138">
        <f t="shared" si="113"/>
        <v>-3146</v>
      </c>
      <c r="AO152" s="138">
        <f t="shared" si="114"/>
        <v>-3146</v>
      </c>
      <c r="AP152" s="107">
        <f t="shared" si="115"/>
        <v>-3154</v>
      </c>
      <c r="AQ152" s="74">
        <f t="shared" si="116"/>
        <v>-3168</v>
      </c>
      <c r="AR152" s="75">
        <f t="shared" si="131"/>
        <v>346</v>
      </c>
      <c r="AS152" s="76">
        <f t="shared" si="132"/>
        <v>130</v>
      </c>
      <c r="AT152" s="77">
        <f t="shared" si="134"/>
        <v>184</v>
      </c>
      <c r="AU152" s="78">
        <f t="shared" si="109"/>
        <v>98</v>
      </c>
      <c r="AV152" s="77">
        <f t="shared" si="110"/>
        <v>42</v>
      </c>
      <c r="AW152" s="78">
        <f t="shared" si="135"/>
        <v>2</v>
      </c>
      <c r="AX152" s="77">
        <f t="shared" si="136"/>
        <v>6</v>
      </c>
      <c r="AY152" s="78">
        <f t="shared" si="137"/>
        <v>0</v>
      </c>
      <c r="AZ152" s="76">
        <f t="shared" si="107"/>
        <v>0</v>
      </c>
      <c r="BA152" s="41">
        <f t="shared" si="117"/>
        <v>0</v>
      </c>
      <c r="BB152" s="65">
        <f t="shared" si="108"/>
        <v>0</v>
      </c>
      <c r="BC152" s="107">
        <f t="shared" si="118"/>
        <v>44</v>
      </c>
      <c r="BD152" s="65">
        <f t="shared" si="133"/>
        <v>30</v>
      </c>
      <c r="BE152" s="138">
        <f t="shared" si="130"/>
        <v>22</v>
      </c>
      <c r="BF152" s="138">
        <f t="shared" si="94"/>
        <v>6</v>
      </c>
      <c r="BG152" s="138">
        <f t="shared" si="95"/>
        <v>16</v>
      </c>
      <c r="BH152" s="138">
        <f t="shared" si="96"/>
        <v>0</v>
      </c>
      <c r="BI152" s="138">
        <f t="shared" si="97"/>
        <v>8</v>
      </c>
      <c r="BJ152" s="78">
        <f t="shared" si="98"/>
        <v>14</v>
      </c>
      <c r="BL152" s="172"/>
      <c r="BM152" s="163"/>
      <c r="BN152" s="151"/>
    </row>
    <row r="153" spans="1:66" ht="14.25" customHeight="1" thickBot="1" x14ac:dyDescent="0.3">
      <c r="A153" s="88">
        <v>4704303388</v>
      </c>
      <c r="B153" s="24">
        <v>43</v>
      </c>
      <c r="C153" s="97" t="s">
        <v>69</v>
      </c>
      <c r="D153" s="108">
        <v>3388</v>
      </c>
      <c r="E153" s="94">
        <v>38.150374999999997</v>
      </c>
      <c r="F153" s="94">
        <v>-82.070689000000002</v>
      </c>
      <c r="G153" s="95">
        <v>406187.3</v>
      </c>
      <c r="H153" s="95">
        <v>4223041.0999999996</v>
      </c>
      <c r="I153" s="108">
        <v>2008</v>
      </c>
      <c r="J153" s="108">
        <v>1128</v>
      </c>
      <c r="K153" s="90">
        <v>104</v>
      </c>
      <c r="L153" s="87">
        <v>3515</v>
      </c>
      <c r="M153" s="88">
        <v>3850</v>
      </c>
      <c r="N153" s="89">
        <v>3978</v>
      </c>
      <c r="O153" s="90">
        <v>4185</v>
      </c>
      <c r="P153" s="89">
        <v>4257</v>
      </c>
      <c r="Q153" s="90">
        <v>4304</v>
      </c>
      <c r="R153" s="89">
        <v>4307</v>
      </c>
      <c r="S153" s="90">
        <v>4307</v>
      </c>
      <c r="T153" s="88">
        <v>4307</v>
      </c>
      <c r="U153" s="89">
        <v>4307</v>
      </c>
      <c r="V153" s="144">
        <v>4307</v>
      </c>
      <c r="W153" s="144">
        <v>4307</v>
      </c>
      <c r="X153" s="144">
        <v>4327</v>
      </c>
      <c r="Y153" s="144">
        <v>4327</v>
      </c>
      <c r="Z153" s="90">
        <v>4332</v>
      </c>
      <c r="AA153" s="91">
        <v>4335</v>
      </c>
      <c r="AB153" s="56">
        <f t="shared" si="119"/>
        <v>-2387</v>
      </c>
      <c r="AC153" s="85">
        <f t="shared" si="120"/>
        <v>-2722</v>
      </c>
      <c r="AD153" s="85">
        <f t="shared" si="121"/>
        <v>-2850</v>
      </c>
      <c r="AE153" s="85">
        <f t="shared" si="122"/>
        <v>-3057</v>
      </c>
      <c r="AF153" s="85">
        <f t="shared" si="123"/>
        <v>-3129</v>
      </c>
      <c r="AG153" s="85">
        <f t="shared" si="124"/>
        <v>-3176</v>
      </c>
      <c r="AH153" s="85">
        <f t="shared" si="125"/>
        <v>-3179</v>
      </c>
      <c r="AI153" s="85">
        <f t="shared" si="126"/>
        <v>-3179</v>
      </c>
      <c r="AJ153" s="85">
        <f t="shared" si="127"/>
        <v>-3179</v>
      </c>
      <c r="AK153" s="85">
        <f t="shared" si="128"/>
        <v>-3179</v>
      </c>
      <c r="AL153" s="144">
        <f t="shared" si="111"/>
        <v>-3179</v>
      </c>
      <c r="AM153" s="144">
        <f t="shared" si="112"/>
        <v>-3179</v>
      </c>
      <c r="AN153" s="144">
        <f t="shared" si="113"/>
        <v>-3199</v>
      </c>
      <c r="AO153" s="144">
        <f t="shared" si="114"/>
        <v>-3199</v>
      </c>
      <c r="AP153" s="108">
        <f t="shared" si="115"/>
        <v>-3204</v>
      </c>
      <c r="AQ153" s="86">
        <f t="shared" si="116"/>
        <v>-3207</v>
      </c>
      <c r="AR153" s="87">
        <f t="shared" si="131"/>
        <v>335</v>
      </c>
      <c r="AS153" s="88">
        <f t="shared" si="132"/>
        <v>128</v>
      </c>
      <c r="AT153" s="89">
        <f t="shared" si="134"/>
        <v>207</v>
      </c>
      <c r="AU153" s="90">
        <f t="shared" si="109"/>
        <v>72</v>
      </c>
      <c r="AV153" s="89">
        <f t="shared" si="110"/>
        <v>47</v>
      </c>
      <c r="AW153" s="90">
        <f t="shared" si="135"/>
        <v>3</v>
      </c>
      <c r="AX153" s="89">
        <f t="shared" si="136"/>
        <v>0</v>
      </c>
      <c r="AY153" s="90">
        <f t="shared" si="137"/>
        <v>0</v>
      </c>
      <c r="AZ153" s="88">
        <f t="shared" si="107"/>
        <v>0</v>
      </c>
      <c r="BA153" s="56">
        <f t="shared" si="117"/>
        <v>0</v>
      </c>
      <c r="BB153" s="85">
        <f t="shared" si="108"/>
        <v>0</v>
      </c>
      <c r="BC153" s="108">
        <f t="shared" si="118"/>
        <v>28</v>
      </c>
      <c r="BD153" s="85">
        <f t="shared" si="133"/>
        <v>25</v>
      </c>
      <c r="BE153" s="144">
        <f t="shared" si="130"/>
        <v>20</v>
      </c>
      <c r="BF153" s="144">
        <f t="shared" si="94"/>
        <v>0</v>
      </c>
      <c r="BG153" s="144">
        <f t="shared" si="95"/>
        <v>20</v>
      </c>
      <c r="BH153" s="144">
        <f t="shared" si="96"/>
        <v>0</v>
      </c>
      <c r="BI153" s="144">
        <f t="shared" si="97"/>
        <v>5</v>
      </c>
      <c r="BJ153" s="90">
        <f t="shared" si="98"/>
        <v>3</v>
      </c>
      <c r="BL153" s="173"/>
      <c r="BM153" s="158"/>
      <c r="BN153" s="152"/>
    </row>
    <row r="154" spans="1:66" ht="14.25" customHeight="1" x14ac:dyDescent="0.25">
      <c r="A154" s="7">
        <v>4704500496</v>
      </c>
      <c r="B154" s="161">
        <v>45</v>
      </c>
      <c r="C154" s="110" t="s">
        <v>70</v>
      </c>
      <c r="D154" s="109">
        <v>496</v>
      </c>
      <c r="E154" s="112">
        <v>37.724142999999998</v>
      </c>
      <c r="F154" s="112">
        <v>-81.860382999999999</v>
      </c>
      <c r="G154" s="113">
        <v>424177.9</v>
      </c>
      <c r="H154" s="113">
        <v>4175557.2</v>
      </c>
      <c r="I154" s="109">
        <v>1987</v>
      </c>
      <c r="J154" s="109">
        <v>836</v>
      </c>
      <c r="K154" s="72">
        <v>106</v>
      </c>
      <c r="L154" s="6">
        <v>4155</v>
      </c>
      <c r="M154" s="7">
        <v>4472</v>
      </c>
      <c r="N154" s="8">
        <v>4607</v>
      </c>
      <c r="O154" s="72">
        <v>4820</v>
      </c>
      <c r="P154" s="8">
        <v>4924</v>
      </c>
      <c r="Q154" s="72">
        <v>4989</v>
      </c>
      <c r="R154" s="8">
        <v>4999</v>
      </c>
      <c r="S154" s="72">
        <v>5000</v>
      </c>
      <c r="T154" s="7">
        <v>5000</v>
      </c>
      <c r="U154" s="8">
        <v>5000</v>
      </c>
      <c r="V154" s="142">
        <v>5002</v>
      </c>
      <c r="W154" s="142">
        <v>5014</v>
      </c>
      <c r="X154" s="142">
        <v>5025</v>
      </c>
      <c r="Y154" s="142">
        <v>5025</v>
      </c>
      <c r="Z154" s="72">
        <v>5036</v>
      </c>
      <c r="AA154" s="9">
        <v>5036</v>
      </c>
      <c r="AB154" s="50">
        <f t="shared" si="119"/>
        <v>-3319</v>
      </c>
      <c r="AC154" s="17">
        <f t="shared" si="120"/>
        <v>-3636</v>
      </c>
      <c r="AD154" s="17">
        <f t="shared" si="121"/>
        <v>-3771</v>
      </c>
      <c r="AE154" s="17">
        <f t="shared" si="122"/>
        <v>-3984</v>
      </c>
      <c r="AF154" s="17">
        <f t="shared" si="123"/>
        <v>-4088</v>
      </c>
      <c r="AG154" s="17">
        <f t="shared" si="124"/>
        <v>-4153</v>
      </c>
      <c r="AH154" s="17">
        <f t="shared" si="125"/>
        <v>-4163</v>
      </c>
      <c r="AI154" s="17">
        <f t="shared" si="126"/>
        <v>-4164</v>
      </c>
      <c r="AJ154" s="17">
        <f t="shared" si="127"/>
        <v>-4164</v>
      </c>
      <c r="AK154" s="17">
        <f t="shared" si="128"/>
        <v>-4164</v>
      </c>
      <c r="AL154" s="142">
        <f t="shared" si="111"/>
        <v>-4166</v>
      </c>
      <c r="AM154" s="142">
        <f t="shared" si="112"/>
        <v>-4178</v>
      </c>
      <c r="AN154" s="142">
        <f t="shared" si="113"/>
        <v>-4189</v>
      </c>
      <c r="AO154" s="142">
        <f t="shared" si="114"/>
        <v>-4189</v>
      </c>
      <c r="AP154" s="109">
        <f t="shared" si="115"/>
        <v>-4200</v>
      </c>
      <c r="AQ154" s="47">
        <f t="shared" si="116"/>
        <v>-4200</v>
      </c>
      <c r="AR154" s="6">
        <f t="shared" si="131"/>
        <v>317</v>
      </c>
      <c r="AS154" s="7">
        <f t="shared" si="132"/>
        <v>135</v>
      </c>
      <c r="AT154" s="8">
        <f t="shared" si="134"/>
        <v>213</v>
      </c>
      <c r="AU154" s="72">
        <f t="shared" si="109"/>
        <v>104</v>
      </c>
      <c r="AV154" s="8">
        <f t="shared" si="110"/>
        <v>65</v>
      </c>
      <c r="AW154" s="72">
        <f t="shared" si="135"/>
        <v>10</v>
      </c>
      <c r="AX154" s="8">
        <f t="shared" si="136"/>
        <v>1</v>
      </c>
      <c r="AY154" s="72">
        <f t="shared" si="137"/>
        <v>0</v>
      </c>
      <c r="AZ154" s="7">
        <f t="shared" si="107"/>
        <v>0</v>
      </c>
      <c r="BA154" s="50">
        <f t="shared" si="117"/>
        <v>36</v>
      </c>
      <c r="BB154" s="17">
        <f t="shared" si="108"/>
        <v>2</v>
      </c>
      <c r="BC154" s="109">
        <f t="shared" si="118"/>
        <v>34</v>
      </c>
      <c r="BD154" s="17">
        <f t="shared" si="133"/>
        <v>34</v>
      </c>
      <c r="BE154" s="142">
        <f t="shared" si="130"/>
        <v>23</v>
      </c>
      <c r="BF154" s="142">
        <f t="shared" si="94"/>
        <v>12</v>
      </c>
      <c r="BG154" s="142">
        <f t="shared" si="95"/>
        <v>11</v>
      </c>
      <c r="BH154" s="142">
        <f t="shared" si="96"/>
        <v>0</v>
      </c>
      <c r="BI154" s="142">
        <f t="shared" si="97"/>
        <v>11</v>
      </c>
      <c r="BJ154" s="72">
        <f t="shared" si="98"/>
        <v>0</v>
      </c>
      <c r="BL154" s="175"/>
      <c r="BM154" s="164"/>
      <c r="BN154" s="176"/>
    </row>
    <row r="155" spans="1:66" ht="14.25" customHeight="1" x14ac:dyDescent="0.25">
      <c r="A155" s="76">
        <v>4704500742</v>
      </c>
      <c r="B155" s="81">
        <v>45</v>
      </c>
      <c r="C155" s="98" t="s">
        <v>70</v>
      </c>
      <c r="D155" s="107">
        <v>742</v>
      </c>
      <c r="E155" s="30">
        <v>37.747495999999998</v>
      </c>
      <c r="F155" s="30">
        <v>-81.912836999999996</v>
      </c>
      <c r="G155" s="57">
        <v>419580.4</v>
      </c>
      <c r="H155" s="57">
        <v>4178192</v>
      </c>
      <c r="I155" s="107">
        <v>1988</v>
      </c>
      <c r="J155" s="107">
        <v>1076</v>
      </c>
      <c r="K155" s="78">
        <v>116</v>
      </c>
      <c r="L155" s="75">
        <v>4166</v>
      </c>
      <c r="M155" s="76">
        <v>4572</v>
      </c>
      <c r="N155" s="77">
        <v>4703</v>
      </c>
      <c r="O155" s="78">
        <v>4932</v>
      </c>
      <c r="P155" s="77">
        <v>5060</v>
      </c>
      <c r="Q155" s="78">
        <v>5147</v>
      </c>
      <c r="R155" s="77">
        <v>5153</v>
      </c>
      <c r="S155" s="78">
        <v>5157</v>
      </c>
      <c r="T155" s="76">
        <v>5157</v>
      </c>
      <c r="U155" s="77">
        <v>5157</v>
      </c>
      <c r="V155" s="138">
        <v>5161</v>
      </c>
      <c r="W155" s="138">
        <v>5171</v>
      </c>
      <c r="X155" s="138">
        <v>5180</v>
      </c>
      <c r="Y155" s="138">
        <v>5180</v>
      </c>
      <c r="Z155" s="78">
        <v>5193</v>
      </c>
      <c r="AA155" s="79">
        <v>5193</v>
      </c>
      <c r="AB155" s="41">
        <f t="shared" si="119"/>
        <v>-3090</v>
      </c>
      <c r="AC155" s="65">
        <f t="shared" si="120"/>
        <v>-3496</v>
      </c>
      <c r="AD155" s="65">
        <f t="shared" si="121"/>
        <v>-3627</v>
      </c>
      <c r="AE155" s="65">
        <f t="shared" si="122"/>
        <v>-3856</v>
      </c>
      <c r="AF155" s="65">
        <f t="shared" si="123"/>
        <v>-3984</v>
      </c>
      <c r="AG155" s="65">
        <f t="shared" si="124"/>
        <v>-4071</v>
      </c>
      <c r="AH155" s="65">
        <f t="shared" si="125"/>
        <v>-4077</v>
      </c>
      <c r="AI155" s="65">
        <f t="shared" si="126"/>
        <v>-4081</v>
      </c>
      <c r="AJ155" s="65">
        <f t="shared" si="127"/>
        <v>-4081</v>
      </c>
      <c r="AK155" s="65">
        <f t="shared" si="128"/>
        <v>-4081</v>
      </c>
      <c r="AL155" s="138">
        <f t="shared" si="111"/>
        <v>-4085</v>
      </c>
      <c r="AM155" s="138">
        <f t="shared" si="112"/>
        <v>-4095</v>
      </c>
      <c r="AN155" s="138">
        <f t="shared" si="113"/>
        <v>-4104</v>
      </c>
      <c r="AO155" s="138">
        <f t="shared" si="114"/>
        <v>-4104</v>
      </c>
      <c r="AP155" s="107">
        <f t="shared" si="115"/>
        <v>-4117</v>
      </c>
      <c r="AQ155" s="74">
        <f t="shared" si="116"/>
        <v>-4117</v>
      </c>
      <c r="AR155" s="75">
        <f t="shared" si="131"/>
        <v>406</v>
      </c>
      <c r="AS155" s="76">
        <f t="shared" si="132"/>
        <v>131</v>
      </c>
      <c r="AT155" s="77">
        <f t="shared" si="134"/>
        <v>229</v>
      </c>
      <c r="AU155" s="78">
        <f t="shared" si="109"/>
        <v>128</v>
      </c>
      <c r="AV155" s="77">
        <f t="shared" si="110"/>
        <v>87</v>
      </c>
      <c r="AW155" s="78">
        <f t="shared" si="135"/>
        <v>6</v>
      </c>
      <c r="AX155" s="77">
        <f t="shared" si="136"/>
        <v>4</v>
      </c>
      <c r="AY155" s="78">
        <f t="shared" si="137"/>
        <v>0</v>
      </c>
      <c r="AZ155" s="76">
        <f t="shared" si="107"/>
        <v>0</v>
      </c>
      <c r="BA155" s="41">
        <f t="shared" si="117"/>
        <v>36</v>
      </c>
      <c r="BB155" s="65">
        <f t="shared" si="108"/>
        <v>4</v>
      </c>
      <c r="BC155" s="107">
        <f t="shared" si="118"/>
        <v>32</v>
      </c>
      <c r="BD155" s="65">
        <f t="shared" si="133"/>
        <v>32</v>
      </c>
      <c r="BE155" s="138">
        <f t="shared" si="130"/>
        <v>19</v>
      </c>
      <c r="BF155" s="138">
        <f t="shared" si="94"/>
        <v>10</v>
      </c>
      <c r="BG155" s="138">
        <f t="shared" si="95"/>
        <v>9</v>
      </c>
      <c r="BH155" s="138">
        <f t="shared" si="96"/>
        <v>0</v>
      </c>
      <c r="BI155" s="138">
        <f t="shared" si="97"/>
        <v>13</v>
      </c>
      <c r="BJ155" s="78">
        <f t="shared" si="98"/>
        <v>0</v>
      </c>
      <c r="BL155" s="172"/>
      <c r="BM155" s="163"/>
      <c r="BN155" s="151"/>
    </row>
    <row r="156" spans="1:66" ht="14.25" customHeight="1" x14ac:dyDescent="0.25">
      <c r="A156" s="76">
        <v>4704501101</v>
      </c>
      <c r="B156" s="81">
        <v>45</v>
      </c>
      <c r="C156" s="98" t="s">
        <v>70</v>
      </c>
      <c r="D156" s="107">
        <v>1101</v>
      </c>
      <c r="E156" s="30">
        <v>37.702202999999997</v>
      </c>
      <c r="F156" s="30">
        <v>-81.967123000000001</v>
      </c>
      <c r="G156" s="57">
        <v>414746</v>
      </c>
      <c r="H156" s="57">
        <v>4173214.7</v>
      </c>
      <c r="I156" s="107">
        <v>1986</v>
      </c>
      <c r="J156" s="107">
        <v>1335</v>
      </c>
      <c r="K156" s="78"/>
      <c r="L156" s="75">
        <v>4448</v>
      </c>
      <c r="M156" s="76">
        <v>4813</v>
      </c>
      <c r="N156" s="77">
        <v>4930</v>
      </c>
      <c r="O156" s="78">
        <v>5147</v>
      </c>
      <c r="P156" s="77">
        <v>5246</v>
      </c>
      <c r="Q156" s="78">
        <v>5310</v>
      </c>
      <c r="R156" s="77">
        <v>5313</v>
      </c>
      <c r="S156" s="78">
        <v>5318</v>
      </c>
      <c r="T156" s="76">
        <v>5318</v>
      </c>
      <c r="U156" s="77">
        <v>5318</v>
      </c>
      <c r="V156" s="138">
        <v>5322</v>
      </c>
      <c r="W156" s="138">
        <v>5334</v>
      </c>
      <c r="X156" s="138">
        <v>5341</v>
      </c>
      <c r="Y156" s="138">
        <v>5341</v>
      </c>
      <c r="Z156" s="78">
        <v>5351</v>
      </c>
      <c r="AA156" s="79">
        <v>5351</v>
      </c>
      <c r="AB156" s="41">
        <f t="shared" si="119"/>
        <v>-3113</v>
      </c>
      <c r="AC156" s="65">
        <f t="shared" si="120"/>
        <v>-3478</v>
      </c>
      <c r="AD156" s="65">
        <f t="shared" si="121"/>
        <v>-3595</v>
      </c>
      <c r="AE156" s="65">
        <f t="shared" si="122"/>
        <v>-3812</v>
      </c>
      <c r="AF156" s="65">
        <f t="shared" si="123"/>
        <v>-3911</v>
      </c>
      <c r="AG156" s="65">
        <f t="shared" si="124"/>
        <v>-3975</v>
      </c>
      <c r="AH156" s="65">
        <f t="shared" si="125"/>
        <v>-3978</v>
      </c>
      <c r="AI156" s="65">
        <f t="shared" si="126"/>
        <v>-3983</v>
      </c>
      <c r="AJ156" s="65">
        <f t="shared" si="127"/>
        <v>-3983</v>
      </c>
      <c r="AK156" s="65">
        <f t="shared" si="128"/>
        <v>-3983</v>
      </c>
      <c r="AL156" s="138">
        <f t="shared" si="111"/>
        <v>-3987</v>
      </c>
      <c r="AM156" s="138">
        <f t="shared" si="112"/>
        <v>-3999</v>
      </c>
      <c r="AN156" s="138">
        <f t="shared" si="113"/>
        <v>-4006</v>
      </c>
      <c r="AO156" s="138">
        <f t="shared" si="114"/>
        <v>-4006</v>
      </c>
      <c r="AP156" s="107">
        <f t="shared" si="115"/>
        <v>-4016</v>
      </c>
      <c r="AQ156" s="74">
        <f t="shared" si="116"/>
        <v>-4016</v>
      </c>
      <c r="AR156" s="75">
        <f t="shared" si="131"/>
        <v>365</v>
      </c>
      <c r="AS156" s="76">
        <f t="shared" si="132"/>
        <v>117</v>
      </c>
      <c r="AT156" s="77">
        <f t="shared" si="134"/>
        <v>217</v>
      </c>
      <c r="AU156" s="78">
        <f t="shared" si="109"/>
        <v>99</v>
      </c>
      <c r="AV156" s="77">
        <f t="shared" si="110"/>
        <v>64</v>
      </c>
      <c r="AW156" s="78">
        <f t="shared" si="135"/>
        <v>3</v>
      </c>
      <c r="AX156" s="77">
        <f t="shared" si="136"/>
        <v>5</v>
      </c>
      <c r="AY156" s="78">
        <f t="shared" si="137"/>
        <v>0</v>
      </c>
      <c r="AZ156" s="76">
        <f t="shared" si="107"/>
        <v>0</v>
      </c>
      <c r="BA156" s="41">
        <f t="shared" si="117"/>
        <v>33</v>
      </c>
      <c r="BB156" s="65">
        <f t="shared" si="108"/>
        <v>4</v>
      </c>
      <c r="BC156" s="107">
        <f t="shared" si="118"/>
        <v>29</v>
      </c>
      <c r="BD156" s="65">
        <f t="shared" si="133"/>
        <v>29</v>
      </c>
      <c r="BE156" s="138">
        <f t="shared" si="130"/>
        <v>19</v>
      </c>
      <c r="BF156" s="138">
        <f t="shared" si="94"/>
        <v>12</v>
      </c>
      <c r="BG156" s="138">
        <f t="shared" si="95"/>
        <v>7</v>
      </c>
      <c r="BH156" s="138">
        <f t="shared" si="96"/>
        <v>0</v>
      </c>
      <c r="BI156" s="138">
        <f t="shared" si="97"/>
        <v>10</v>
      </c>
      <c r="BJ156" s="78">
        <f t="shared" si="98"/>
        <v>0</v>
      </c>
      <c r="BL156" s="172"/>
      <c r="BM156" s="163"/>
      <c r="BN156" s="151"/>
    </row>
    <row r="157" spans="1:66" ht="14.25" customHeight="1" x14ac:dyDescent="0.25">
      <c r="A157" s="76">
        <v>4704501120</v>
      </c>
      <c r="B157" s="81">
        <v>45</v>
      </c>
      <c r="C157" s="98" t="s">
        <v>70</v>
      </c>
      <c r="D157" s="107">
        <v>1120</v>
      </c>
      <c r="E157" s="30">
        <v>37.761454999999998</v>
      </c>
      <c r="F157" s="30">
        <v>-82.044256000000004</v>
      </c>
      <c r="G157" s="57">
        <v>408019.7</v>
      </c>
      <c r="H157" s="57">
        <v>4179861.9</v>
      </c>
      <c r="I157" s="107">
        <v>1988</v>
      </c>
      <c r="J157" s="107">
        <v>1012</v>
      </c>
      <c r="K157" s="78">
        <v>105</v>
      </c>
      <c r="L157" s="75">
        <v>4027</v>
      </c>
      <c r="M157" s="76">
        <v>4357</v>
      </c>
      <c r="N157" s="77">
        <v>4480</v>
      </c>
      <c r="O157" s="78">
        <v>4677</v>
      </c>
      <c r="P157" s="77">
        <v>4770</v>
      </c>
      <c r="Q157" s="78">
        <v>4831</v>
      </c>
      <c r="R157" s="77">
        <v>4837</v>
      </c>
      <c r="S157" s="78">
        <v>4840</v>
      </c>
      <c r="T157" s="76">
        <v>4840</v>
      </c>
      <c r="U157" s="77">
        <v>4840</v>
      </c>
      <c r="V157" s="138">
        <v>4841</v>
      </c>
      <c r="W157" s="138">
        <v>4853</v>
      </c>
      <c r="X157" s="138">
        <v>4862</v>
      </c>
      <c r="Y157" s="138">
        <v>4862</v>
      </c>
      <c r="Z157" s="78">
        <v>4872</v>
      </c>
      <c r="AA157" s="79">
        <v>4872</v>
      </c>
      <c r="AB157" s="41">
        <f t="shared" si="119"/>
        <v>-3015</v>
      </c>
      <c r="AC157" s="65">
        <f t="shared" si="120"/>
        <v>-3345</v>
      </c>
      <c r="AD157" s="65">
        <f t="shared" si="121"/>
        <v>-3468</v>
      </c>
      <c r="AE157" s="65">
        <f t="shared" si="122"/>
        <v>-3665</v>
      </c>
      <c r="AF157" s="65">
        <f t="shared" si="123"/>
        <v>-3758</v>
      </c>
      <c r="AG157" s="65">
        <f t="shared" si="124"/>
        <v>-3819</v>
      </c>
      <c r="AH157" s="65">
        <f t="shared" si="125"/>
        <v>-3825</v>
      </c>
      <c r="AI157" s="65">
        <f t="shared" si="126"/>
        <v>-3828</v>
      </c>
      <c r="AJ157" s="65">
        <f t="shared" si="127"/>
        <v>-3828</v>
      </c>
      <c r="AK157" s="65">
        <f t="shared" si="128"/>
        <v>-3828</v>
      </c>
      <c r="AL157" s="138">
        <f t="shared" si="111"/>
        <v>-3829</v>
      </c>
      <c r="AM157" s="138">
        <f t="shared" si="112"/>
        <v>-3841</v>
      </c>
      <c r="AN157" s="138">
        <f t="shared" si="113"/>
        <v>-3850</v>
      </c>
      <c r="AO157" s="138">
        <f t="shared" si="114"/>
        <v>-3850</v>
      </c>
      <c r="AP157" s="107">
        <f t="shared" si="115"/>
        <v>-3860</v>
      </c>
      <c r="AQ157" s="74">
        <f t="shared" si="116"/>
        <v>-3860</v>
      </c>
      <c r="AR157" s="75">
        <f t="shared" si="131"/>
        <v>330</v>
      </c>
      <c r="AS157" s="76">
        <f t="shared" si="132"/>
        <v>123</v>
      </c>
      <c r="AT157" s="77">
        <f t="shared" si="134"/>
        <v>197</v>
      </c>
      <c r="AU157" s="78">
        <f t="shared" si="109"/>
        <v>93</v>
      </c>
      <c r="AV157" s="77">
        <f t="shared" si="110"/>
        <v>61</v>
      </c>
      <c r="AW157" s="78">
        <f t="shared" si="135"/>
        <v>6</v>
      </c>
      <c r="AX157" s="77">
        <f t="shared" si="136"/>
        <v>3</v>
      </c>
      <c r="AY157" s="78">
        <f t="shared" si="137"/>
        <v>0</v>
      </c>
      <c r="AZ157" s="76">
        <f t="shared" si="107"/>
        <v>0</v>
      </c>
      <c r="BA157" s="41">
        <f t="shared" si="117"/>
        <v>32</v>
      </c>
      <c r="BB157" s="65">
        <f t="shared" si="108"/>
        <v>1</v>
      </c>
      <c r="BC157" s="107">
        <f t="shared" si="118"/>
        <v>31</v>
      </c>
      <c r="BD157" s="65">
        <f t="shared" si="133"/>
        <v>31</v>
      </c>
      <c r="BE157" s="138">
        <f t="shared" si="130"/>
        <v>21</v>
      </c>
      <c r="BF157" s="138">
        <f t="shared" si="94"/>
        <v>12</v>
      </c>
      <c r="BG157" s="138">
        <f t="shared" si="95"/>
        <v>9</v>
      </c>
      <c r="BH157" s="138">
        <f t="shared" si="96"/>
        <v>0</v>
      </c>
      <c r="BI157" s="138">
        <f t="shared" si="97"/>
        <v>10</v>
      </c>
      <c r="BJ157" s="78">
        <f t="shared" si="98"/>
        <v>0</v>
      </c>
      <c r="BL157" s="172"/>
      <c r="BM157" s="163"/>
      <c r="BN157" s="151"/>
    </row>
    <row r="158" spans="1:66" ht="14.25" customHeight="1" x14ac:dyDescent="0.25">
      <c r="A158" s="76">
        <v>4704501144</v>
      </c>
      <c r="B158" s="81">
        <v>45</v>
      </c>
      <c r="C158" s="98" t="s">
        <v>70</v>
      </c>
      <c r="D158" s="107">
        <v>1144</v>
      </c>
      <c r="E158" s="30">
        <v>37.799354999999998</v>
      </c>
      <c r="F158" s="30">
        <v>-81.637264000000002</v>
      </c>
      <c r="G158" s="57">
        <v>443897.5</v>
      </c>
      <c r="H158" s="57">
        <v>4183744.6</v>
      </c>
      <c r="I158" s="107">
        <v>1991</v>
      </c>
      <c r="J158" s="107">
        <v>1826</v>
      </c>
      <c r="K158" s="78"/>
      <c r="L158" s="75"/>
      <c r="M158" s="76">
        <v>5510</v>
      </c>
      <c r="N158" s="77">
        <v>5660</v>
      </c>
      <c r="O158" s="78">
        <v>5904</v>
      </c>
      <c r="P158" s="77">
        <v>6076</v>
      </c>
      <c r="Q158" s="78">
        <v>6192</v>
      </c>
      <c r="R158" s="77">
        <v>6203</v>
      </c>
      <c r="S158" s="78">
        <v>6213</v>
      </c>
      <c r="T158" s="76">
        <v>6214</v>
      </c>
      <c r="U158" s="77">
        <v>6214</v>
      </c>
      <c r="V158" s="138">
        <v>6218</v>
      </c>
      <c r="W158" s="138">
        <v>6226</v>
      </c>
      <c r="X158" s="138">
        <v>6240</v>
      </c>
      <c r="Y158" s="138">
        <v>6240</v>
      </c>
      <c r="Z158" s="78">
        <v>6248</v>
      </c>
      <c r="AA158" s="79">
        <v>6248</v>
      </c>
      <c r="AB158" s="41" t="str">
        <f t="shared" si="119"/>
        <v/>
      </c>
      <c r="AC158" s="65">
        <f t="shared" si="120"/>
        <v>-3684</v>
      </c>
      <c r="AD158" s="65">
        <f t="shared" si="121"/>
        <v>-3834</v>
      </c>
      <c r="AE158" s="65">
        <f t="shared" si="122"/>
        <v>-4078</v>
      </c>
      <c r="AF158" s="65">
        <f t="shared" si="123"/>
        <v>-4250</v>
      </c>
      <c r="AG158" s="65">
        <f t="shared" si="124"/>
        <v>-4366</v>
      </c>
      <c r="AH158" s="65">
        <f t="shared" si="125"/>
        <v>-4377</v>
      </c>
      <c r="AI158" s="65">
        <f t="shared" si="126"/>
        <v>-4387</v>
      </c>
      <c r="AJ158" s="65">
        <f t="shared" si="127"/>
        <v>-4388</v>
      </c>
      <c r="AK158" s="65">
        <f t="shared" si="128"/>
        <v>-4388</v>
      </c>
      <c r="AL158" s="138">
        <f t="shared" si="111"/>
        <v>-4392</v>
      </c>
      <c r="AM158" s="138">
        <f t="shared" si="112"/>
        <v>-4400</v>
      </c>
      <c r="AN158" s="138">
        <f t="shared" si="113"/>
        <v>-4414</v>
      </c>
      <c r="AO158" s="138">
        <f t="shared" si="114"/>
        <v>-4414</v>
      </c>
      <c r="AP158" s="107">
        <f t="shared" si="115"/>
        <v>-4422</v>
      </c>
      <c r="AQ158" s="74">
        <f t="shared" si="116"/>
        <v>-4422</v>
      </c>
      <c r="AR158" s="75" t="str">
        <f t="shared" si="131"/>
        <v/>
      </c>
      <c r="AS158" s="76">
        <f t="shared" si="132"/>
        <v>150</v>
      </c>
      <c r="AT158" s="77">
        <f t="shared" si="134"/>
        <v>244</v>
      </c>
      <c r="AU158" s="78">
        <f t="shared" si="109"/>
        <v>172</v>
      </c>
      <c r="AV158" s="77">
        <f t="shared" si="110"/>
        <v>116</v>
      </c>
      <c r="AW158" s="78">
        <f t="shared" si="135"/>
        <v>11</v>
      </c>
      <c r="AX158" s="77">
        <f t="shared" si="136"/>
        <v>10</v>
      </c>
      <c r="AY158" s="78">
        <f t="shared" si="137"/>
        <v>1</v>
      </c>
      <c r="AZ158" s="76">
        <f t="shared" si="107"/>
        <v>0</v>
      </c>
      <c r="BA158" s="41">
        <f t="shared" si="117"/>
        <v>34</v>
      </c>
      <c r="BB158" s="65">
        <f t="shared" si="108"/>
        <v>4</v>
      </c>
      <c r="BC158" s="107">
        <f t="shared" si="118"/>
        <v>30</v>
      </c>
      <c r="BD158" s="65">
        <f t="shared" si="133"/>
        <v>30</v>
      </c>
      <c r="BE158" s="138">
        <f t="shared" si="130"/>
        <v>22</v>
      </c>
      <c r="BF158" s="138">
        <f t="shared" si="94"/>
        <v>8</v>
      </c>
      <c r="BG158" s="138">
        <f t="shared" si="95"/>
        <v>14</v>
      </c>
      <c r="BH158" s="138">
        <f t="shared" si="96"/>
        <v>0</v>
      </c>
      <c r="BI158" s="138">
        <f t="shared" si="97"/>
        <v>8</v>
      </c>
      <c r="BJ158" s="78">
        <f t="shared" si="98"/>
        <v>0</v>
      </c>
      <c r="BL158" s="172"/>
      <c r="BM158" s="163"/>
      <c r="BN158" s="151"/>
    </row>
    <row r="159" spans="1:66" ht="14.25" customHeight="1" x14ac:dyDescent="0.25">
      <c r="A159" s="76">
        <v>4704501172</v>
      </c>
      <c r="B159" s="81">
        <v>45</v>
      </c>
      <c r="C159" s="98" t="s">
        <v>70</v>
      </c>
      <c r="D159" s="107">
        <v>1172</v>
      </c>
      <c r="E159" s="30">
        <v>37.814076</v>
      </c>
      <c r="F159" s="30">
        <v>-81.729102999999995</v>
      </c>
      <c r="G159" s="57">
        <v>435825</v>
      </c>
      <c r="H159" s="57">
        <v>4185437</v>
      </c>
      <c r="I159" s="107">
        <v>1992</v>
      </c>
      <c r="J159" s="107">
        <v>2094</v>
      </c>
      <c r="K159" s="78"/>
      <c r="L159" s="75">
        <v>5515</v>
      </c>
      <c r="M159" s="76">
        <v>5690</v>
      </c>
      <c r="N159" s="77">
        <v>5851</v>
      </c>
      <c r="O159" s="78">
        <v>6112</v>
      </c>
      <c r="P159" s="77">
        <v>6257</v>
      </c>
      <c r="Q159" s="78">
        <v>6378</v>
      </c>
      <c r="R159" s="77">
        <v>6392</v>
      </c>
      <c r="S159" s="78">
        <v>6400</v>
      </c>
      <c r="T159" s="76">
        <v>6400</v>
      </c>
      <c r="U159" s="77">
        <v>6400</v>
      </c>
      <c r="V159" s="138">
        <v>6404</v>
      </c>
      <c r="W159" s="138">
        <v>6411</v>
      </c>
      <c r="X159" s="138"/>
      <c r="Y159" s="138"/>
      <c r="Z159" s="78"/>
      <c r="AA159" s="79"/>
      <c r="AB159" s="41">
        <f t="shared" si="119"/>
        <v>-3421</v>
      </c>
      <c r="AC159" s="65">
        <f t="shared" si="120"/>
        <v>-3596</v>
      </c>
      <c r="AD159" s="65">
        <f t="shared" si="121"/>
        <v>-3757</v>
      </c>
      <c r="AE159" s="65">
        <f t="shared" si="122"/>
        <v>-4018</v>
      </c>
      <c r="AF159" s="65">
        <f t="shared" si="123"/>
        <v>-4163</v>
      </c>
      <c r="AG159" s="65">
        <f t="shared" si="124"/>
        <v>-4284</v>
      </c>
      <c r="AH159" s="65">
        <f t="shared" si="125"/>
        <v>-4298</v>
      </c>
      <c r="AI159" s="65">
        <f t="shared" si="126"/>
        <v>-4306</v>
      </c>
      <c r="AJ159" s="65">
        <f t="shared" si="127"/>
        <v>-4306</v>
      </c>
      <c r="AK159" s="65">
        <f t="shared" si="128"/>
        <v>-4306</v>
      </c>
      <c r="AL159" s="138">
        <f t="shared" si="111"/>
        <v>-4310</v>
      </c>
      <c r="AM159" s="138">
        <f t="shared" si="112"/>
        <v>-4317</v>
      </c>
      <c r="AN159" s="138" t="str">
        <f t="shared" si="113"/>
        <v/>
      </c>
      <c r="AO159" s="138" t="str">
        <f t="shared" si="114"/>
        <v/>
      </c>
      <c r="AP159" s="107" t="str">
        <f t="shared" si="115"/>
        <v/>
      </c>
      <c r="AQ159" s="74" t="str">
        <f t="shared" si="116"/>
        <v/>
      </c>
      <c r="AR159" s="75">
        <f t="shared" si="131"/>
        <v>175</v>
      </c>
      <c r="AS159" s="76">
        <f t="shared" si="132"/>
        <v>161</v>
      </c>
      <c r="AT159" s="77">
        <f t="shared" si="134"/>
        <v>261</v>
      </c>
      <c r="AU159" s="78">
        <f t="shared" si="109"/>
        <v>145</v>
      </c>
      <c r="AV159" s="77">
        <f t="shared" si="110"/>
        <v>121</v>
      </c>
      <c r="AW159" s="78">
        <f t="shared" si="135"/>
        <v>14</v>
      </c>
      <c r="AX159" s="77">
        <f t="shared" si="136"/>
        <v>8</v>
      </c>
      <c r="AY159" s="78">
        <f t="shared" si="137"/>
        <v>0</v>
      </c>
      <c r="AZ159" s="76">
        <f t="shared" si="107"/>
        <v>0</v>
      </c>
      <c r="BA159" s="41" t="str">
        <f t="shared" si="117"/>
        <v/>
      </c>
      <c r="BB159" s="65">
        <f t="shared" si="108"/>
        <v>4</v>
      </c>
      <c r="BC159" s="107" t="str">
        <f t="shared" si="118"/>
        <v/>
      </c>
      <c r="BD159" s="65"/>
      <c r="BE159" s="138"/>
      <c r="BF159" s="138">
        <f t="shared" si="94"/>
        <v>7</v>
      </c>
      <c r="BG159" s="138" t="str">
        <f t="shared" si="95"/>
        <v/>
      </c>
      <c r="BH159" s="138" t="str">
        <f t="shared" si="96"/>
        <v/>
      </c>
      <c r="BI159" s="138" t="str">
        <f t="shared" si="97"/>
        <v/>
      </c>
      <c r="BJ159" s="78" t="str">
        <f t="shared" si="98"/>
        <v/>
      </c>
      <c r="BL159" s="172"/>
      <c r="BM159" s="163"/>
      <c r="BN159" s="151"/>
    </row>
    <row r="160" spans="1:66" ht="14.25" customHeight="1" x14ac:dyDescent="0.25">
      <c r="A160" s="76">
        <v>4704501176</v>
      </c>
      <c r="B160" s="81">
        <v>45</v>
      </c>
      <c r="C160" s="98" t="s">
        <v>70</v>
      </c>
      <c r="D160" s="107">
        <v>1176</v>
      </c>
      <c r="E160" s="30">
        <v>37.835360000000001</v>
      </c>
      <c r="F160" s="30">
        <v>-82.022891999999999</v>
      </c>
      <c r="G160" s="57">
        <v>409991.3</v>
      </c>
      <c r="H160" s="57">
        <v>4188041</v>
      </c>
      <c r="I160" s="107">
        <v>1991</v>
      </c>
      <c r="J160" s="107">
        <v>824</v>
      </c>
      <c r="K160" s="78"/>
      <c r="L160" s="75">
        <v>3622</v>
      </c>
      <c r="M160" s="76">
        <v>3961</v>
      </c>
      <c r="N160" s="77">
        <v>4086</v>
      </c>
      <c r="O160" s="78">
        <v>4288</v>
      </c>
      <c r="P160" s="77">
        <v>4375</v>
      </c>
      <c r="Q160" s="78">
        <v>4441</v>
      </c>
      <c r="R160" s="77">
        <v>4448</v>
      </c>
      <c r="S160" s="78">
        <v>4450</v>
      </c>
      <c r="T160" s="76">
        <v>4450</v>
      </c>
      <c r="U160" s="77">
        <v>4450</v>
      </c>
      <c r="V160" s="138">
        <v>4452</v>
      </c>
      <c r="W160" s="138">
        <v>4464</v>
      </c>
      <c r="X160" s="138">
        <v>4472</v>
      </c>
      <c r="Y160" s="138">
        <v>4472</v>
      </c>
      <c r="Z160" s="78">
        <v>4475</v>
      </c>
      <c r="AA160" s="79">
        <v>4475</v>
      </c>
      <c r="AB160" s="41">
        <f t="shared" si="119"/>
        <v>-2798</v>
      </c>
      <c r="AC160" s="65">
        <f t="shared" si="120"/>
        <v>-3137</v>
      </c>
      <c r="AD160" s="65">
        <f t="shared" si="121"/>
        <v>-3262</v>
      </c>
      <c r="AE160" s="65">
        <f t="shared" si="122"/>
        <v>-3464</v>
      </c>
      <c r="AF160" s="65">
        <f t="shared" si="123"/>
        <v>-3551</v>
      </c>
      <c r="AG160" s="65">
        <f t="shared" si="124"/>
        <v>-3617</v>
      </c>
      <c r="AH160" s="65">
        <f t="shared" si="125"/>
        <v>-3624</v>
      </c>
      <c r="AI160" s="65">
        <f t="shared" si="126"/>
        <v>-3626</v>
      </c>
      <c r="AJ160" s="65">
        <f t="shared" si="127"/>
        <v>-3626</v>
      </c>
      <c r="AK160" s="65">
        <f t="shared" si="128"/>
        <v>-3626</v>
      </c>
      <c r="AL160" s="138">
        <f t="shared" si="111"/>
        <v>-3628</v>
      </c>
      <c r="AM160" s="138">
        <f t="shared" si="112"/>
        <v>-3640</v>
      </c>
      <c r="AN160" s="138">
        <f t="shared" si="113"/>
        <v>-3648</v>
      </c>
      <c r="AO160" s="138">
        <f t="shared" si="114"/>
        <v>-3648</v>
      </c>
      <c r="AP160" s="107">
        <f t="shared" si="115"/>
        <v>-3651</v>
      </c>
      <c r="AQ160" s="74">
        <f t="shared" si="116"/>
        <v>-3651</v>
      </c>
      <c r="AR160" s="75">
        <f t="shared" si="131"/>
        <v>339</v>
      </c>
      <c r="AS160" s="76">
        <f t="shared" si="132"/>
        <v>125</v>
      </c>
      <c r="AT160" s="77">
        <f t="shared" si="134"/>
        <v>202</v>
      </c>
      <c r="AU160" s="78">
        <f t="shared" si="109"/>
        <v>87</v>
      </c>
      <c r="AV160" s="77">
        <f t="shared" si="110"/>
        <v>66</v>
      </c>
      <c r="AW160" s="78">
        <f t="shared" si="135"/>
        <v>7</v>
      </c>
      <c r="AX160" s="77">
        <f t="shared" si="136"/>
        <v>2</v>
      </c>
      <c r="AY160" s="78">
        <f t="shared" si="137"/>
        <v>0</v>
      </c>
      <c r="AZ160" s="76">
        <f t="shared" si="107"/>
        <v>0</v>
      </c>
      <c r="BA160" s="41">
        <f t="shared" si="117"/>
        <v>25</v>
      </c>
      <c r="BB160" s="65">
        <f t="shared" si="108"/>
        <v>2</v>
      </c>
      <c r="BC160" s="107">
        <f t="shared" si="118"/>
        <v>23</v>
      </c>
      <c r="BD160" s="65">
        <f t="shared" ref="BD160:BD179" si="138">BE160+BI160</f>
        <v>23</v>
      </c>
      <c r="BE160" s="138">
        <f t="shared" ref="BE160:BE179" si="139">BF160+BG160</f>
        <v>20</v>
      </c>
      <c r="BF160" s="138">
        <f t="shared" si="94"/>
        <v>12</v>
      </c>
      <c r="BG160" s="138">
        <f t="shared" si="95"/>
        <v>8</v>
      </c>
      <c r="BH160" s="138">
        <f t="shared" si="96"/>
        <v>0</v>
      </c>
      <c r="BI160" s="138">
        <f t="shared" si="97"/>
        <v>3</v>
      </c>
      <c r="BJ160" s="78">
        <f t="shared" si="98"/>
        <v>0</v>
      </c>
      <c r="BL160" s="172"/>
      <c r="BM160" s="163"/>
      <c r="BN160" s="151"/>
    </row>
    <row r="161" spans="1:66" ht="14.25" customHeight="1" x14ac:dyDescent="0.25">
      <c r="A161" s="76">
        <v>4704501243</v>
      </c>
      <c r="B161" s="81">
        <v>45</v>
      </c>
      <c r="C161" s="98" t="s">
        <v>70</v>
      </c>
      <c r="D161" s="107">
        <v>1243</v>
      </c>
      <c r="E161" s="30">
        <v>37.922172000000003</v>
      </c>
      <c r="F161" s="30">
        <v>-82.048841999999993</v>
      </c>
      <c r="G161" s="57">
        <v>407816</v>
      </c>
      <c r="H161" s="57">
        <v>4197698.5</v>
      </c>
      <c r="I161" s="107">
        <v>1997</v>
      </c>
      <c r="J161" s="107">
        <v>1057</v>
      </c>
      <c r="K161" s="78">
        <v>108</v>
      </c>
      <c r="L161" s="75">
        <v>3173</v>
      </c>
      <c r="M161" s="76">
        <v>3518</v>
      </c>
      <c r="N161" s="77">
        <v>3646</v>
      </c>
      <c r="O161" s="78">
        <v>3834</v>
      </c>
      <c r="P161" s="77">
        <v>3939</v>
      </c>
      <c r="Q161" s="78">
        <v>3991</v>
      </c>
      <c r="R161" s="77">
        <v>3998</v>
      </c>
      <c r="S161" s="78">
        <v>4002</v>
      </c>
      <c r="T161" s="76">
        <v>4002</v>
      </c>
      <c r="U161" s="77">
        <v>4002</v>
      </c>
      <c r="V161" s="138">
        <v>4005</v>
      </c>
      <c r="W161" s="138">
        <v>4009</v>
      </c>
      <c r="X161" s="138">
        <v>4021</v>
      </c>
      <c r="Y161" s="138">
        <v>4021</v>
      </c>
      <c r="Z161" s="78">
        <v>4033</v>
      </c>
      <c r="AA161" s="79">
        <v>4035</v>
      </c>
      <c r="AB161" s="41">
        <f t="shared" si="119"/>
        <v>-2116</v>
      </c>
      <c r="AC161" s="65">
        <f t="shared" si="120"/>
        <v>-2461</v>
      </c>
      <c r="AD161" s="65">
        <f t="shared" si="121"/>
        <v>-2589</v>
      </c>
      <c r="AE161" s="65">
        <f t="shared" si="122"/>
        <v>-2777</v>
      </c>
      <c r="AF161" s="65">
        <f t="shared" si="123"/>
        <v>-2882</v>
      </c>
      <c r="AG161" s="65">
        <f t="shared" si="124"/>
        <v>-2934</v>
      </c>
      <c r="AH161" s="65">
        <f t="shared" si="125"/>
        <v>-2941</v>
      </c>
      <c r="AI161" s="65">
        <f t="shared" si="126"/>
        <v>-2945</v>
      </c>
      <c r="AJ161" s="65">
        <f t="shared" si="127"/>
        <v>-2945</v>
      </c>
      <c r="AK161" s="65">
        <f t="shared" si="128"/>
        <v>-2945</v>
      </c>
      <c r="AL161" s="138">
        <f t="shared" si="111"/>
        <v>-2948</v>
      </c>
      <c r="AM161" s="138">
        <f t="shared" si="112"/>
        <v>-2952</v>
      </c>
      <c r="AN161" s="138">
        <f t="shared" si="113"/>
        <v>-2964</v>
      </c>
      <c r="AO161" s="138">
        <f t="shared" si="114"/>
        <v>-2964</v>
      </c>
      <c r="AP161" s="107">
        <f t="shared" si="115"/>
        <v>-2976</v>
      </c>
      <c r="AQ161" s="74">
        <f t="shared" si="116"/>
        <v>-2978</v>
      </c>
      <c r="AR161" s="75">
        <f t="shared" si="131"/>
        <v>345</v>
      </c>
      <c r="AS161" s="76">
        <f t="shared" si="132"/>
        <v>128</v>
      </c>
      <c r="AT161" s="77">
        <f t="shared" si="134"/>
        <v>188</v>
      </c>
      <c r="AU161" s="78">
        <f t="shared" si="109"/>
        <v>105</v>
      </c>
      <c r="AV161" s="77">
        <f t="shared" si="110"/>
        <v>52</v>
      </c>
      <c r="AW161" s="78">
        <f t="shared" si="135"/>
        <v>7</v>
      </c>
      <c r="AX161" s="77">
        <f t="shared" si="136"/>
        <v>4</v>
      </c>
      <c r="AY161" s="78">
        <f t="shared" si="137"/>
        <v>0</v>
      </c>
      <c r="AZ161" s="76">
        <f t="shared" si="107"/>
        <v>0</v>
      </c>
      <c r="BA161" s="41">
        <f t="shared" si="117"/>
        <v>33</v>
      </c>
      <c r="BB161" s="65">
        <f t="shared" ref="BB161:BB192" si="140">IF(U161&gt;1,IF(V161&gt;1,V161-U161,""),"")</f>
        <v>3</v>
      </c>
      <c r="BC161" s="107">
        <f t="shared" si="118"/>
        <v>30</v>
      </c>
      <c r="BD161" s="65">
        <f t="shared" si="138"/>
        <v>28</v>
      </c>
      <c r="BE161" s="138">
        <f t="shared" si="139"/>
        <v>16</v>
      </c>
      <c r="BF161" s="138">
        <f t="shared" ref="BF161:BF224" si="141">IF(V161&gt;1,IF(W161&gt;1,W161-V161,""),"")</f>
        <v>4</v>
      </c>
      <c r="BG161" s="138">
        <f t="shared" ref="BG161:BG224" si="142">IF(W161&gt;1,IF(X161&gt;1,X161-W161,""),"")</f>
        <v>12</v>
      </c>
      <c r="BH161" s="138">
        <f t="shared" ref="BH161:BH224" si="143">IF(X161&gt;1,IF(Y161&gt;1,Y161-X161,""),"")</f>
        <v>0</v>
      </c>
      <c r="BI161" s="138">
        <f t="shared" ref="BI161:BI224" si="144">IF(Y161&gt;1,IF(Z161&gt;1,Z161-Y161,""),"")</f>
        <v>12</v>
      </c>
      <c r="BJ161" s="78">
        <f t="shared" ref="BJ161:BJ224" si="145">IF(Z161&gt;1,IF(AA161&gt;1,AA161-Z161,""),"")</f>
        <v>2</v>
      </c>
      <c r="BL161" s="172"/>
      <c r="BM161" s="163"/>
      <c r="BN161" s="151"/>
    </row>
    <row r="162" spans="1:66" ht="14.25" customHeight="1" x14ac:dyDescent="0.25">
      <c r="A162" s="76">
        <v>4704501930</v>
      </c>
      <c r="B162" s="81">
        <v>45</v>
      </c>
      <c r="C162" s="98" t="s">
        <v>70</v>
      </c>
      <c r="D162" s="107">
        <v>1930</v>
      </c>
      <c r="E162" s="30">
        <v>37.945962000000002</v>
      </c>
      <c r="F162" s="30">
        <v>-81.874387999999996</v>
      </c>
      <c r="G162" s="57">
        <v>423174</v>
      </c>
      <c r="H162" s="57">
        <v>4200179.9000000004</v>
      </c>
      <c r="I162" s="107">
        <v>2007</v>
      </c>
      <c r="J162" s="107">
        <v>1090</v>
      </c>
      <c r="K162" s="78">
        <v>94</v>
      </c>
      <c r="L162" s="75">
        <v>3498</v>
      </c>
      <c r="M162" s="76">
        <v>3917</v>
      </c>
      <c r="N162" s="77">
        <v>4050</v>
      </c>
      <c r="O162" s="78">
        <v>4270</v>
      </c>
      <c r="P162" s="77">
        <v>4377</v>
      </c>
      <c r="Q162" s="78">
        <v>4464</v>
      </c>
      <c r="R162" s="77">
        <v>4472</v>
      </c>
      <c r="S162" s="78">
        <v>4476</v>
      </c>
      <c r="T162" s="76">
        <v>4476</v>
      </c>
      <c r="U162" s="77">
        <v>4476</v>
      </c>
      <c r="V162" s="138">
        <v>4479</v>
      </c>
      <c r="W162" s="138">
        <v>4488</v>
      </c>
      <c r="X162" s="138">
        <v>4500</v>
      </c>
      <c r="Y162" s="138">
        <v>4500</v>
      </c>
      <c r="Z162" s="78">
        <v>4507</v>
      </c>
      <c r="AA162" s="79">
        <v>4507</v>
      </c>
      <c r="AB162" s="41">
        <f t="shared" si="119"/>
        <v>-2408</v>
      </c>
      <c r="AC162" s="65">
        <f t="shared" si="120"/>
        <v>-2827</v>
      </c>
      <c r="AD162" s="65">
        <f t="shared" si="121"/>
        <v>-2960</v>
      </c>
      <c r="AE162" s="65">
        <f t="shared" si="122"/>
        <v>-3180</v>
      </c>
      <c r="AF162" s="65">
        <f t="shared" si="123"/>
        <v>-3287</v>
      </c>
      <c r="AG162" s="65">
        <f t="shared" si="124"/>
        <v>-3374</v>
      </c>
      <c r="AH162" s="65">
        <f t="shared" si="125"/>
        <v>-3382</v>
      </c>
      <c r="AI162" s="65">
        <f t="shared" si="126"/>
        <v>-3386</v>
      </c>
      <c r="AJ162" s="65">
        <f t="shared" si="127"/>
        <v>-3386</v>
      </c>
      <c r="AK162" s="65">
        <f t="shared" si="128"/>
        <v>-3386</v>
      </c>
      <c r="AL162" s="138">
        <f t="shared" si="111"/>
        <v>-3389</v>
      </c>
      <c r="AM162" s="138">
        <f t="shared" si="112"/>
        <v>-3398</v>
      </c>
      <c r="AN162" s="138">
        <f t="shared" si="113"/>
        <v>-3410</v>
      </c>
      <c r="AO162" s="138">
        <f t="shared" si="114"/>
        <v>-3410</v>
      </c>
      <c r="AP162" s="107">
        <f t="shared" si="115"/>
        <v>-3417</v>
      </c>
      <c r="AQ162" s="74">
        <f t="shared" si="116"/>
        <v>-3417</v>
      </c>
      <c r="AR162" s="75">
        <f t="shared" si="131"/>
        <v>419</v>
      </c>
      <c r="AS162" s="76">
        <f t="shared" si="132"/>
        <v>133</v>
      </c>
      <c r="AT162" s="77">
        <f t="shared" si="134"/>
        <v>220</v>
      </c>
      <c r="AU162" s="78">
        <f t="shared" ref="AU162:AU179" si="146">IF(O162&gt;1,IF(P162&gt;1,P162-O162,""),"")</f>
        <v>107</v>
      </c>
      <c r="AV162" s="77">
        <f t="shared" si="110"/>
        <v>87</v>
      </c>
      <c r="AW162" s="78">
        <f t="shared" si="135"/>
        <v>8</v>
      </c>
      <c r="AX162" s="77">
        <f t="shared" si="136"/>
        <v>4</v>
      </c>
      <c r="AY162" s="78">
        <f t="shared" si="137"/>
        <v>0</v>
      </c>
      <c r="AZ162" s="76">
        <f t="shared" si="107"/>
        <v>0</v>
      </c>
      <c r="BA162" s="41">
        <f t="shared" si="117"/>
        <v>31</v>
      </c>
      <c r="BB162" s="65">
        <f t="shared" si="140"/>
        <v>3</v>
      </c>
      <c r="BC162" s="107">
        <f t="shared" si="118"/>
        <v>28</v>
      </c>
      <c r="BD162" s="65">
        <f t="shared" si="138"/>
        <v>28</v>
      </c>
      <c r="BE162" s="138">
        <f t="shared" si="139"/>
        <v>21</v>
      </c>
      <c r="BF162" s="138">
        <f t="shared" si="141"/>
        <v>9</v>
      </c>
      <c r="BG162" s="138">
        <f t="shared" si="142"/>
        <v>12</v>
      </c>
      <c r="BH162" s="138">
        <f t="shared" si="143"/>
        <v>0</v>
      </c>
      <c r="BI162" s="138">
        <f t="shared" si="144"/>
        <v>7</v>
      </c>
      <c r="BJ162" s="78">
        <f t="shared" si="145"/>
        <v>0</v>
      </c>
      <c r="BL162" s="172"/>
      <c r="BM162" s="163"/>
      <c r="BN162" s="151"/>
    </row>
    <row r="163" spans="1:66" ht="14.25" customHeight="1" x14ac:dyDescent="0.25">
      <c r="A163" s="76">
        <v>4704501987</v>
      </c>
      <c r="B163" s="81">
        <v>45</v>
      </c>
      <c r="C163" s="98" t="s">
        <v>70</v>
      </c>
      <c r="D163" s="107">
        <v>1987</v>
      </c>
      <c r="E163" s="30">
        <v>37.974862999999999</v>
      </c>
      <c r="F163" s="30">
        <v>-81.962029000000001</v>
      </c>
      <c r="G163" s="57">
        <v>415506.6</v>
      </c>
      <c r="H163" s="57">
        <v>4203462.5</v>
      </c>
      <c r="I163" s="107">
        <v>2007</v>
      </c>
      <c r="J163" s="107">
        <v>1028</v>
      </c>
      <c r="K163" s="78">
        <v>90</v>
      </c>
      <c r="L163" s="75">
        <v>3132</v>
      </c>
      <c r="M163" s="76">
        <v>3514</v>
      </c>
      <c r="N163" s="77">
        <v>3652</v>
      </c>
      <c r="O163" s="78">
        <v>3860</v>
      </c>
      <c r="P163" s="77">
        <v>3963</v>
      </c>
      <c r="Q163" s="78">
        <v>4031</v>
      </c>
      <c r="R163" s="77">
        <v>4040</v>
      </c>
      <c r="S163" s="78">
        <v>4042</v>
      </c>
      <c r="T163" s="76">
        <v>4042</v>
      </c>
      <c r="U163" s="77">
        <v>4042</v>
      </c>
      <c r="V163" s="138">
        <v>4043</v>
      </c>
      <c r="W163" s="138">
        <v>4058</v>
      </c>
      <c r="X163" s="138">
        <v>4069</v>
      </c>
      <c r="Y163" s="138">
        <v>4069</v>
      </c>
      <c r="Z163" s="78">
        <v>4081</v>
      </c>
      <c r="AA163" s="79">
        <v>4081</v>
      </c>
      <c r="AB163" s="41">
        <f t="shared" si="119"/>
        <v>-2104</v>
      </c>
      <c r="AC163" s="65">
        <f t="shared" si="120"/>
        <v>-2486</v>
      </c>
      <c r="AD163" s="65">
        <f t="shared" si="121"/>
        <v>-2624</v>
      </c>
      <c r="AE163" s="65">
        <f t="shared" si="122"/>
        <v>-2832</v>
      </c>
      <c r="AF163" s="65">
        <f t="shared" si="123"/>
        <v>-2935</v>
      </c>
      <c r="AG163" s="65">
        <f t="shared" si="124"/>
        <v>-3003</v>
      </c>
      <c r="AH163" s="65">
        <f t="shared" si="125"/>
        <v>-3012</v>
      </c>
      <c r="AI163" s="65">
        <f t="shared" si="126"/>
        <v>-3014</v>
      </c>
      <c r="AJ163" s="65">
        <f t="shared" si="127"/>
        <v>-3014</v>
      </c>
      <c r="AK163" s="65">
        <f t="shared" si="128"/>
        <v>-3014</v>
      </c>
      <c r="AL163" s="138">
        <f t="shared" si="111"/>
        <v>-3015</v>
      </c>
      <c r="AM163" s="138">
        <f t="shared" si="112"/>
        <v>-3030</v>
      </c>
      <c r="AN163" s="138">
        <f t="shared" si="113"/>
        <v>-3041</v>
      </c>
      <c r="AO163" s="138">
        <f t="shared" si="114"/>
        <v>-3041</v>
      </c>
      <c r="AP163" s="107">
        <f t="shared" si="115"/>
        <v>-3053</v>
      </c>
      <c r="AQ163" s="74">
        <f t="shared" si="116"/>
        <v>-3053</v>
      </c>
      <c r="AR163" s="75">
        <f t="shared" si="131"/>
        <v>382</v>
      </c>
      <c r="AS163" s="76">
        <f t="shared" si="132"/>
        <v>138</v>
      </c>
      <c r="AT163" s="77">
        <f t="shared" si="134"/>
        <v>208</v>
      </c>
      <c r="AU163" s="78">
        <f t="shared" si="146"/>
        <v>103</v>
      </c>
      <c r="AV163" s="77">
        <f t="shared" ref="AV163:AV179" si="147">IF(P163&gt;1,IF(Q163&gt;1,Q163-P163,""),"")</f>
        <v>68</v>
      </c>
      <c r="AW163" s="78">
        <f t="shared" si="135"/>
        <v>9</v>
      </c>
      <c r="AX163" s="77">
        <f t="shared" si="136"/>
        <v>2</v>
      </c>
      <c r="AY163" s="78">
        <f t="shared" si="137"/>
        <v>0</v>
      </c>
      <c r="AZ163" s="76">
        <f t="shared" si="107"/>
        <v>0</v>
      </c>
      <c r="BA163" s="41">
        <f t="shared" si="117"/>
        <v>39</v>
      </c>
      <c r="BB163" s="65">
        <f t="shared" si="140"/>
        <v>1</v>
      </c>
      <c r="BC163" s="107">
        <f t="shared" si="118"/>
        <v>38</v>
      </c>
      <c r="BD163" s="65">
        <f t="shared" si="138"/>
        <v>38</v>
      </c>
      <c r="BE163" s="138">
        <f t="shared" si="139"/>
        <v>26</v>
      </c>
      <c r="BF163" s="138">
        <f t="shared" si="141"/>
        <v>15</v>
      </c>
      <c r="BG163" s="138">
        <f t="shared" si="142"/>
        <v>11</v>
      </c>
      <c r="BH163" s="138">
        <f t="shared" si="143"/>
        <v>0</v>
      </c>
      <c r="BI163" s="138">
        <f t="shared" si="144"/>
        <v>12</v>
      </c>
      <c r="BJ163" s="78">
        <f t="shared" si="145"/>
        <v>0</v>
      </c>
      <c r="BL163" s="172"/>
      <c r="BM163" s="163"/>
      <c r="BN163" s="151"/>
    </row>
    <row r="164" spans="1:66" ht="14.25" customHeight="1" x14ac:dyDescent="0.25">
      <c r="A164" s="76">
        <v>4704501991</v>
      </c>
      <c r="B164" s="81">
        <v>45</v>
      </c>
      <c r="C164" s="98" t="s">
        <v>70</v>
      </c>
      <c r="D164" s="107">
        <v>1991</v>
      </c>
      <c r="E164" s="30">
        <v>37.884856999999997</v>
      </c>
      <c r="F164" s="30">
        <v>-82.065308999999999</v>
      </c>
      <c r="G164" s="57">
        <v>406321.3</v>
      </c>
      <c r="H164" s="57">
        <v>4193574.7</v>
      </c>
      <c r="I164" s="107">
        <v>2007</v>
      </c>
      <c r="J164" s="107">
        <v>1281</v>
      </c>
      <c r="K164" s="78">
        <v>112</v>
      </c>
      <c r="L164" s="75">
        <v>3412</v>
      </c>
      <c r="M164" s="76">
        <v>3726</v>
      </c>
      <c r="N164" s="77">
        <v>3852</v>
      </c>
      <c r="O164" s="78">
        <v>4033</v>
      </c>
      <c r="P164" s="77">
        <v>4134</v>
      </c>
      <c r="Q164" s="78">
        <v>4178</v>
      </c>
      <c r="R164" s="77">
        <v>4184</v>
      </c>
      <c r="S164" s="78">
        <v>4188</v>
      </c>
      <c r="T164" s="76">
        <v>4188</v>
      </c>
      <c r="U164" s="77">
        <v>4188</v>
      </c>
      <c r="V164" s="138">
        <v>4191</v>
      </c>
      <c r="W164" s="138">
        <v>4196</v>
      </c>
      <c r="X164" s="138">
        <v>4210</v>
      </c>
      <c r="Y164" s="138">
        <v>4210</v>
      </c>
      <c r="Z164" s="78">
        <v>4214</v>
      </c>
      <c r="AA164" s="79">
        <v>4217</v>
      </c>
      <c r="AB164" s="41">
        <f t="shared" si="119"/>
        <v>-2131</v>
      </c>
      <c r="AC164" s="65">
        <f t="shared" si="120"/>
        <v>-2445</v>
      </c>
      <c r="AD164" s="65">
        <f t="shared" si="121"/>
        <v>-2571</v>
      </c>
      <c r="AE164" s="65">
        <f t="shared" si="122"/>
        <v>-2752</v>
      </c>
      <c r="AF164" s="65">
        <f t="shared" si="123"/>
        <v>-2853</v>
      </c>
      <c r="AG164" s="65">
        <f t="shared" si="124"/>
        <v>-2897</v>
      </c>
      <c r="AH164" s="65">
        <f t="shared" si="125"/>
        <v>-2903</v>
      </c>
      <c r="AI164" s="65">
        <f t="shared" si="126"/>
        <v>-2907</v>
      </c>
      <c r="AJ164" s="65">
        <f t="shared" si="127"/>
        <v>-2907</v>
      </c>
      <c r="AK164" s="65">
        <f t="shared" si="128"/>
        <v>-2907</v>
      </c>
      <c r="AL164" s="138">
        <f t="shared" si="111"/>
        <v>-2910</v>
      </c>
      <c r="AM164" s="138">
        <f t="shared" si="112"/>
        <v>-2915</v>
      </c>
      <c r="AN164" s="138">
        <f t="shared" si="113"/>
        <v>-2929</v>
      </c>
      <c r="AO164" s="138">
        <f t="shared" si="114"/>
        <v>-2929</v>
      </c>
      <c r="AP164" s="107">
        <f t="shared" si="115"/>
        <v>-2933</v>
      </c>
      <c r="AQ164" s="74">
        <f t="shared" si="116"/>
        <v>-2936</v>
      </c>
      <c r="AR164" s="75">
        <f t="shared" si="131"/>
        <v>314</v>
      </c>
      <c r="AS164" s="76">
        <f t="shared" si="132"/>
        <v>126</v>
      </c>
      <c r="AT164" s="77">
        <f t="shared" si="134"/>
        <v>181</v>
      </c>
      <c r="AU164" s="78">
        <f t="shared" si="146"/>
        <v>101</v>
      </c>
      <c r="AV164" s="77">
        <f t="shared" si="147"/>
        <v>44</v>
      </c>
      <c r="AW164" s="78">
        <f t="shared" si="135"/>
        <v>6</v>
      </c>
      <c r="AX164" s="77">
        <f t="shared" si="136"/>
        <v>4</v>
      </c>
      <c r="AY164" s="78">
        <f t="shared" si="137"/>
        <v>0</v>
      </c>
      <c r="AZ164" s="76">
        <f t="shared" si="107"/>
        <v>0</v>
      </c>
      <c r="BA164" s="41">
        <f t="shared" si="117"/>
        <v>29</v>
      </c>
      <c r="BB164" s="65">
        <f t="shared" si="140"/>
        <v>3</v>
      </c>
      <c r="BC164" s="107">
        <f t="shared" si="118"/>
        <v>26</v>
      </c>
      <c r="BD164" s="65">
        <f t="shared" si="138"/>
        <v>23</v>
      </c>
      <c r="BE164" s="138">
        <f t="shared" si="139"/>
        <v>19</v>
      </c>
      <c r="BF164" s="138">
        <f t="shared" si="141"/>
        <v>5</v>
      </c>
      <c r="BG164" s="138">
        <f t="shared" si="142"/>
        <v>14</v>
      </c>
      <c r="BH164" s="138">
        <f t="shared" si="143"/>
        <v>0</v>
      </c>
      <c r="BI164" s="138">
        <f t="shared" si="144"/>
        <v>4</v>
      </c>
      <c r="BJ164" s="78">
        <f t="shared" si="145"/>
        <v>3</v>
      </c>
      <c r="BL164" s="172"/>
      <c r="BM164" s="163"/>
      <c r="BN164" s="151"/>
    </row>
    <row r="165" spans="1:66" ht="14.25" customHeight="1" x14ac:dyDescent="0.25">
      <c r="A165" s="76">
        <v>4704502032</v>
      </c>
      <c r="B165" s="81">
        <v>45</v>
      </c>
      <c r="C165" s="98" t="s">
        <v>70</v>
      </c>
      <c r="D165" s="107">
        <v>2032</v>
      </c>
      <c r="E165" s="30">
        <v>38.000281999999999</v>
      </c>
      <c r="F165" s="30">
        <v>-82.065348</v>
      </c>
      <c r="G165" s="57">
        <v>406464.4</v>
      </c>
      <c r="H165" s="57">
        <v>4206381.8</v>
      </c>
      <c r="I165" s="107">
        <v>2007</v>
      </c>
      <c r="J165" s="107">
        <v>1037</v>
      </c>
      <c r="K165" s="78">
        <v>107</v>
      </c>
      <c r="L165" s="75">
        <v>3334</v>
      </c>
      <c r="M165" s="76">
        <v>3648</v>
      </c>
      <c r="N165" s="77">
        <v>3778</v>
      </c>
      <c r="O165" s="78">
        <v>3963</v>
      </c>
      <c r="P165" s="77">
        <v>4063</v>
      </c>
      <c r="Q165" s="78">
        <v>4117</v>
      </c>
      <c r="R165" s="77">
        <v>4120</v>
      </c>
      <c r="S165" s="78">
        <v>4120</v>
      </c>
      <c r="T165" s="76">
        <v>4120</v>
      </c>
      <c r="U165" s="77">
        <v>4120</v>
      </c>
      <c r="V165" s="138">
        <v>4120</v>
      </c>
      <c r="W165" s="138">
        <v>4127</v>
      </c>
      <c r="X165" s="138">
        <v>4142</v>
      </c>
      <c r="Y165" s="138">
        <v>4142</v>
      </c>
      <c r="Z165" s="78">
        <v>4148</v>
      </c>
      <c r="AA165" s="79">
        <v>4154</v>
      </c>
      <c r="AB165" s="41">
        <f t="shared" si="119"/>
        <v>-2297</v>
      </c>
      <c r="AC165" s="65">
        <f t="shared" si="120"/>
        <v>-2611</v>
      </c>
      <c r="AD165" s="65">
        <f t="shared" si="121"/>
        <v>-2741</v>
      </c>
      <c r="AE165" s="65">
        <f t="shared" si="122"/>
        <v>-2926</v>
      </c>
      <c r="AF165" s="65">
        <f t="shared" si="123"/>
        <v>-3026</v>
      </c>
      <c r="AG165" s="65">
        <f t="shared" si="124"/>
        <v>-3080</v>
      </c>
      <c r="AH165" s="65">
        <f t="shared" si="125"/>
        <v>-3083</v>
      </c>
      <c r="AI165" s="65">
        <f t="shared" si="126"/>
        <v>-3083</v>
      </c>
      <c r="AJ165" s="65">
        <f t="shared" si="127"/>
        <v>-3083</v>
      </c>
      <c r="AK165" s="65">
        <f t="shared" si="128"/>
        <v>-3083</v>
      </c>
      <c r="AL165" s="138">
        <f t="shared" si="111"/>
        <v>-3083</v>
      </c>
      <c r="AM165" s="138">
        <f t="shared" si="112"/>
        <v>-3090</v>
      </c>
      <c r="AN165" s="138">
        <f t="shared" si="113"/>
        <v>-3105</v>
      </c>
      <c r="AO165" s="138">
        <f t="shared" si="114"/>
        <v>-3105</v>
      </c>
      <c r="AP165" s="107">
        <f t="shared" si="115"/>
        <v>-3111</v>
      </c>
      <c r="AQ165" s="74">
        <f t="shared" si="116"/>
        <v>-3117</v>
      </c>
      <c r="AR165" s="75">
        <f t="shared" si="131"/>
        <v>314</v>
      </c>
      <c r="AS165" s="76">
        <f t="shared" si="132"/>
        <v>130</v>
      </c>
      <c r="AT165" s="77">
        <f t="shared" si="134"/>
        <v>185</v>
      </c>
      <c r="AU165" s="78">
        <f t="shared" si="146"/>
        <v>100</v>
      </c>
      <c r="AV165" s="77">
        <f t="shared" si="147"/>
        <v>54</v>
      </c>
      <c r="AW165" s="78">
        <f t="shared" si="135"/>
        <v>3</v>
      </c>
      <c r="AX165" s="77">
        <f t="shared" si="136"/>
        <v>0</v>
      </c>
      <c r="AY165" s="78">
        <f t="shared" si="137"/>
        <v>0</v>
      </c>
      <c r="AZ165" s="76">
        <f t="shared" si="107"/>
        <v>0</v>
      </c>
      <c r="BA165" s="41">
        <f t="shared" si="117"/>
        <v>0</v>
      </c>
      <c r="BB165" s="65">
        <f t="shared" si="140"/>
        <v>0</v>
      </c>
      <c r="BC165" s="107">
        <f t="shared" si="118"/>
        <v>34</v>
      </c>
      <c r="BD165" s="65">
        <f t="shared" si="138"/>
        <v>28</v>
      </c>
      <c r="BE165" s="138">
        <f t="shared" si="139"/>
        <v>22</v>
      </c>
      <c r="BF165" s="138">
        <f t="shared" si="141"/>
        <v>7</v>
      </c>
      <c r="BG165" s="138">
        <f t="shared" si="142"/>
        <v>15</v>
      </c>
      <c r="BH165" s="138">
        <f t="shared" si="143"/>
        <v>0</v>
      </c>
      <c r="BI165" s="138">
        <f t="shared" si="144"/>
        <v>6</v>
      </c>
      <c r="BJ165" s="78">
        <f t="shared" si="145"/>
        <v>6</v>
      </c>
      <c r="BL165" s="172"/>
      <c r="BM165" s="163"/>
      <c r="BN165" s="151"/>
    </row>
    <row r="166" spans="1:66" ht="14.25" customHeight="1" thickBot="1" x14ac:dyDescent="0.3">
      <c r="A166" s="88">
        <v>4704502083</v>
      </c>
      <c r="B166" s="24">
        <v>45</v>
      </c>
      <c r="C166" s="97" t="s">
        <v>70</v>
      </c>
      <c r="D166" s="108">
        <v>2083</v>
      </c>
      <c r="E166" s="94">
        <v>37.903280000000002</v>
      </c>
      <c r="F166" s="94">
        <v>-81.928410999999997</v>
      </c>
      <c r="G166" s="95">
        <v>418380.2</v>
      </c>
      <c r="H166" s="95">
        <v>4195490.0999999996</v>
      </c>
      <c r="I166" s="108">
        <v>2008</v>
      </c>
      <c r="J166" s="108">
        <v>1939</v>
      </c>
      <c r="K166" s="90">
        <v>132</v>
      </c>
      <c r="L166" s="87">
        <v>4342</v>
      </c>
      <c r="M166" s="88">
        <v>4751</v>
      </c>
      <c r="N166" s="89">
        <v>4884</v>
      </c>
      <c r="O166" s="90">
        <v>5100</v>
      </c>
      <c r="P166" s="89">
        <v>5228</v>
      </c>
      <c r="Q166" s="90">
        <v>5294</v>
      </c>
      <c r="R166" s="89">
        <v>5302</v>
      </c>
      <c r="S166" s="90">
        <v>5304</v>
      </c>
      <c r="T166" s="88">
        <v>5304</v>
      </c>
      <c r="U166" s="89">
        <v>5304</v>
      </c>
      <c r="V166" s="144">
        <v>5305</v>
      </c>
      <c r="W166" s="144">
        <v>5315</v>
      </c>
      <c r="X166" s="144">
        <v>5328</v>
      </c>
      <c r="Y166" s="144">
        <v>5328</v>
      </c>
      <c r="Z166" s="90">
        <v>5332</v>
      </c>
      <c r="AA166" s="91">
        <v>5332</v>
      </c>
      <c r="AB166" s="56">
        <f t="shared" si="119"/>
        <v>-2403</v>
      </c>
      <c r="AC166" s="85">
        <f t="shared" si="120"/>
        <v>-2812</v>
      </c>
      <c r="AD166" s="85">
        <f t="shared" si="121"/>
        <v>-2945</v>
      </c>
      <c r="AE166" s="85">
        <f t="shared" si="122"/>
        <v>-3161</v>
      </c>
      <c r="AF166" s="85">
        <f t="shared" si="123"/>
        <v>-3289</v>
      </c>
      <c r="AG166" s="85">
        <f t="shared" si="124"/>
        <v>-3355</v>
      </c>
      <c r="AH166" s="85">
        <f t="shared" si="125"/>
        <v>-3363</v>
      </c>
      <c r="AI166" s="85">
        <f t="shared" si="126"/>
        <v>-3365</v>
      </c>
      <c r="AJ166" s="85">
        <f t="shared" si="127"/>
        <v>-3365</v>
      </c>
      <c r="AK166" s="85">
        <f t="shared" si="128"/>
        <v>-3365</v>
      </c>
      <c r="AL166" s="144">
        <f t="shared" si="111"/>
        <v>-3366</v>
      </c>
      <c r="AM166" s="144">
        <f t="shared" si="112"/>
        <v>-3376</v>
      </c>
      <c r="AN166" s="144">
        <f t="shared" si="113"/>
        <v>-3389</v>
      </c>
      <c r="AO166" s="144">
        <f t="shared" si="114"/>
        <v>-3389</v>
      </c>
      <c r="AP166" s="108">
        <f t="shared" si="115"/>
        <v>-3393</v>
      </c>
      <c r="AQ166" s="86">
        <f t="shared" si="116"/>
        <v>-3393</v>
      </c>
      <c r="AR166" s="87">
        <f t="shared" si="131"/>
        <v>409</v>
      </c>
      <c r="AS166" s="88">
        <f t="shared" si="132"/>
        <v>133</v>
      </c>
      <c r="AT166" s="89">
        <f t="shared" si="134"/>
        <v>216</v>
      </c>
      <c r="AU166" s="90">
        <f t="shared" si="146"/>
        <v>128</v>
      </c>
      <c r="AV166" s="89">
        <f t="shared" si="147"/>
        <v>66</v>
      </c>
      <c r="AW166" s="90">
        <f t="shared" si="135"/>
        <v>8</v>
      </c>
      <c r="AX166" s="89">
        <f t="shared" si="136"/>
        <v>2</v>
      </c>
      <c r="AY166" s="90">
        <f t="shared" si="137"/>
        <v>0</v>
      </c>
      <c r="AZ166" s="88">
        <f t="shared" si="107"/>
        <v>0</v>
      </c>
      <c r="BA166" s="56">
        <f t="shared" si="117"/>
        <v>28</v>
      </c>
      <c r="BB166" s="85">
        <f t="shared" si="140"/>
        <v>1</v>
      </c>
      <c r="BC166" s="108">
        <f t="shared" si="118"/>
        <v>27</v>
      </c>
      <c r="BD166" s="85">
        <f t="shared" si="138"/>
        <v>27</v>
      </c>
      <c r="BE166" s="144">
        <f t="shared" si="139"/>
        <v>23</v>
      </c>
      <c r="BF166" s="144">
        <f t="shared" si="141"/>
        <v>10</v>
      </c>
      <c r="BG166" s="144">
        <f t="shared" si="142"/>
        <v>13</v>
      </c>
      <c r="BH166" s="144">
        <f t="shared" si="143"/>
        <v>0</v>
      </c>
      <c r="BI166" s="144">
        <f t="shared" si="144"/>
        <v>4</v>
      </c>
      <c r="BJ166" s="90">
        <f t="shared" si="145"/>
        <v>0</v>
      </c>
      <c r="BL166" s="177"/>
      <c r="BM166" s="174"/>
      <c r="BN166" s="178"/>
    </row>
    <row r="167" spans="1:66" ht="14.25" customHeight="1" x14ac:dyDescent="0.25">
      <c r="A167" s="7">
        <v>4704700618</v>
      </c>
      <c r="B167" s="161">
        <v>47</v>
      </c>
      <c r="C167" s="110" t="s">
        <v>71</v>
      </c>
      <c r="D167" s="109">
        <v>618</v>
      </c>
      <c r="E167" s="112">
        <v>37.491110999999997</v>
      </c>
      <c r="F167" s="112">
        <v>-81.944389000000001</v>
      </c>
      <c r="G167" s="113">
        <v>416514.5</v>
      </c>
      <c r="H167" s="113">
        <v>4149774</v>
      </c>
      <c r="I167" s="109">
        <v>1974</v>
      </c>
      <c r="J167" s="109">
        <v>1370</v>
      </c>
      <c r="K167" s="72"/>
      <c r="L167" s="6">
        <v>4815</v>
      </c>
      <c r="M167" s="7">
        <v>5203</v>
      </c>
      <c r="N167" s="8">
        <v>5324</v>
      </c>
      <c r="O167" s="72">
        <v>5530</v>
      </c>
      <c r="P167" s="8">
        <v>5660</v>
      </c>
      <c r="Q167" s="72">
        <v>5660</v>
      </c>
      <c r="R167" s="8">
        <v>5660</v>
      </c>
      <c r="S167" s="72">
        <v>5660</v>
      </c>
      <c r="T167" s="7">
        <v>5660</v>
      </c>
      <c r="U167" s="8">
        <v>5660</v>
      </c>
      <c r="V167" s="142">
        <v>5660</v>
      </c>
      <c r="W167" s="142">
        <v>5660</v>
      </c>
      <c r="X167" s="142">
        <v>5660</v>
      </c>
      <c r="Y167" s="142">
        <v>5660</v>
      </c>
      <c r="Z167" s="72">
        <v>5660</v>
      </c>
      <c r="AA167" s="9">
        <v>5660</v>
      </c>
      <c r="AB167" s="50">
        <f t="shared" si="119"/>
        <v>-3445</v>
      </c>
      <c r="AC167" s="17">
        <f t="shared" si="120"/>
        <v>-3833</v>
      </c>
      <c r="AD167" s="17">
        <f t="shared" si="121"/>
        <v>-3954</v>
      </c>
      <c r="AE167" s="17">
        <f t="shared" si="122"/>
        <v>-4160</v>
      </c>
      <c r="AF167" s="17">
        <f t="shared" si="123"/>
        <v>-4290</v>
      </c>
      <c r="AG167" s="17">
        <f t="shared" si="124"/>
        <v>-4290</v>
      </c>
      <c r="AH167" s="17">
        <f t="shared" si="125"/>
        <v>-4290</v>
      </c>
      <c r="AI167" s="17">
        <f t="shared" si="126"/>
        <v>-4290</v>
      </c>
      <c r="AJ167" s="17">
        <f t="shared" si="127"/>
        <v>-4290</v>
      </c>
      <c r="AK167" s="17">
        <f t="shared" si="128"/>
        <v>-4290</v>
      </c>
      <c r="AL167" s="142">
        <f t="shared" si="111"/>
        <v>-4290</v>
      </c>
      <c r="AM167" s="142">
        <f t="shared" si="112"/>
        <v>-4290</v>
      </c>
      <c r="AN167" s="142">
        <f t="shared" si="113"/>
        <v>-4290</v>
      </c>
      <c r="AO167" s="142">
        <f t="shared" si="114"/>
        <v>-4290</v>
      </c>
      <c r="AP167" s="109">
        <f t="shared" si="115"/>
        <v>-4290</v>
      </c>
      <c r="AQ167" s="47">
        <f t="shared" si="116"/>
        <v>-4290</v>
      </c>
      <c r="AR167" s="6">
        <f t="shared" si="131"/>
        <v>388</v>
      </c>
      <c r="AS167" s="7">
        <f t="shared" si="132"/>
        <v>121</v>
      </c>
      <c r="AT167" s="8">
        <f t="shared" si="134"/>
        <v>206</v>
      </c>
      <c r="AU167" s="72">
        <f t="shared" si="146"/>
        <v>130</v>
      </c>
      <c r="AV167" s="8">
        <f t="shared" si="147"/>
        <v>0</v>
      </c>
      <c r="AW167" s="72">
        <f t="shared" si="135"/>
        <v>0</v>
      </c>
      <c r="AX167" s="8">
        <f t="shared" si="136"/>
        <v>0</v>
      </c>
      <c r="AY167" s="72">
        <f t="shared" si="137"/>
        <v>0</v>
      </c>
      <c r="AZ167" s="7">
        <f t="shared" si="107"/>
        <v>0</v>
      </c>
      <c r="BA167" s="50">
        <f t="shared" si="117"/>
        <v>0</v>
      </c>
      <c r="BB167" s="17">
        <f t="shared" si="140"/>
        <v>0</v>
      </c>
      <c r="BC167" s="109">
        <f t="shared" si="118"/>
        <v>0</v>
      </c>
      <c r="BD167" s="17">
        <f t="shared" si="138"/>
        <v>0</v>
      </c>
      <c r="BE167" s="142">
        <f t="shared" si="139"/>
        <v>0</v>
      </c>
      <c r="BF167" s="142">
        <f t="shared" si="141"/>
        <v>0</v>
      </c>
      <c r="BG167" s="142">
        <f t="shared" si="142"/>
        <v>0</v>
      </c>
      <c r="BH167" s="142">
        <f t="shared" si="143"/>
        <v>0</v>
      </c>
      <c r="BI167" s="142">
        <f t="shared" si="144"/>
        <v>0</v>
      </c>
      <c r="BJ167" s="72">
        <f t="shared" si="145"/>
        <v>0</v>
      </c>
      <c r="BL167" s="171"/>
      <c r="BM167" s="159"/>
      <c r="BN167" s="150"/>
    </row>
    <row r="168" spans="1:66" ht="14.25" customHeight="1" x14ac:dyDescent="0.25">
      <c r="A168" s="76">
        <v>4704700860</v>
      </c>
      <c r="B168" s="81">
        <v>47</v>
      </c>
      <c r="C168" s="98" t="s">
        <v>71</v>
      </c>
      <c r="D168" s="107">
        <v>860</v>
      </c>
      <c r="E168" s="30">
        <v>37.361185999999996</v>
      </c>
      <c r="F168" s="30">
        <v>-81.881383</v>
      </c>
      <c r="G168" s="57">
        <v>421949.7</v>
      </c>
      <c r="H168" s="57">
        <v>4135305.4</v>
      </c>
      <c r="I168" s="107">
        <v>1981</v>
      </c>
      <c r="J168" s="107">
        <v>2134</v>
      </c>
      <c r="K168" s="78"/>
      <c r="L168" s="75">
        <v>6023</v>
      </c>
      <c r="M168" s="76">
        <v>6335</v>
      </c>
      <c r="N168" s="77">
        <v>6458</v>
      </c>
      <c r="O168" s="78">
        <v>6648</v>
      </c>
      <c r="P168" s="77">
        <v>6753</v>
      </c>
      <c r="Q168" s="78">
        <v>6813</v>
      </c>
      <c r="R168" s="77">
        <v>6819</v>
      </c>
      <c r="S168" s="78">
        <v>6835</v>
      </c>
      <c r="T168" s="76">
        <v>6835</v>
      </c>
      <c r="U168" s="77">
        <v>6835</v>
      </c>
      <c r="V168" s="138">
        <v>6836</v>
      </c>
      <c r="W168" s="138">
        <v>6838</v>
      </c>
      <c r="X168" s="138">
        <v>6848</v>
      </c>
      <c r="Y168" s="138">
        <v>6848</v>
      </c>
      <c r="Z168" s="78">
        <v>6849</v>
      </c>
      <c r="AA168" s="79">
        <v>6849</v>
      </c>
      <c r="AB168" s="41">
        <f t="shared" si="119"/>
        <v>-3889</v>
      </c>
      <c r="AC168" s="65">
        <f t="shared" si="120"/>
        <v>-4201</v>
      </c>
      <c r="AD168" s="65">
        <f t="shared" si="121"/>
        <v>-4324</v>
      </c>
      <c r="AE168" s="65">
        <f t="shared" si="122"/>
        <v>-4514</v>
      </c>
      <c r="AF168" s="65">
        <f t="shared" si="123"/>
        <v>-4619</v>
      </c>
      <c r="AG168" s="65">
        <f t="shared" si="124"/>
        <v>-4679</v>
      </c>
      <c r="AH168" s="65">
        <f t="shared" si="125"/>
        <v>-4685</v>
      </c>
      <c r="AI168" s="65">
        <f t="shared" si="126"/>
        <v>-4701</v>
      </c>
      <c r="AJ168" s="65">
        <f t="shared" si="127"/>
        <v>-4701</v>
      </c>
      <c r="AK168" s="65">
        <f t="shared" si="128"/>
        <v>-4701</v>
      </c>
      <c r="AL168" s="138">
        <f t="shared" si="111"/>
        <v>-4702</v>
      </c>
      <c r="AM168" s="138">
        <f t="shared" si="112"/>
        <v>-4704</v>
      </c>
      <c r="AN168" s="138">
        <f t="shared" si="113"/>
        <v>-4714</v>
      </c>
      <c r="AO168" s="138">
        <f t="shared" si="114"/>
        <v>-4714</v>
      </c>
      <c r="AP168" s="107">
        <f t="shared" si="115"/>
        <v>-4715</v>
      </c>
      <c r="AQ168" s="74">
        <f t="shared" si="116"/>
        <v>-4715</v>
      </c>
      <c r="AR168" s="75">
        <f t="shared" si="131"/>
        <v>312</v>
      </c>
      <c r="AS168" s="76">
        <f t="shared" si="132"/>
        <v>123</v>
      </c>
      <c r="AT168" s="77">
        <f t="shared" si="134"/>
        <v>190</v>
      </c>
      <c r="AU168" s="78">
        <f t="shared" si="146"/>
        <v>105</v>
      </c>
      <c r="AV168" s="77">
        <f t="shared" si="147"/>
        <v>60</v>
      </c>
      <c r="AW168" s="78">
        <f t="shared" si="135"/>
        <v>6</v>
      </c>
      <c r="AX168" s="77">
        <f t="shared" si="136"/>
        <v>16</v>
      </c>
      <c r="AY168" s="78">
        <f t="shared" si="137"/>
        <v>0</v>
      </c>
      <c r="AZ168" s="76">
        <f t="shared" si="107"/>
        <v>0</v>
      </c>
      <c r="BA168" s="41">
        <f t="shared" si="117"/>
        <v>14</v>
      </c>
      <c r="BB168" s="65">
        <f t="shared" si="140"/>
        <v>1</v>
      </c>
      <c r="BC168" s="107">
        <f t="shared" si="118"/>
        <v>13</v>
      </c>
      <c r="BD168" s="65">
        <f t="shared" si="138"/>
        <v>13</v>
      </c>
      <c r="BE168" s="138">
        <f t="shared" si="139"/>
        <v>12</v>
      </c>
      <c r="BF168" s="138">
        <f t="shared" si="141"/>
        <v>2</v>
      </c>
      <c r="BG168" s="138">
        <f t="shared" si="142"/>
        <v>10</v>
      </c>
      <c r="BH168" s="138">
        <f t="shared" si="143"/>
        <v>0</v>
      </c>
      <c r="BI168" s="138">
        <f t="shared" si="144"/>
        <v>1</v>
      </c>
      <c r="BJ168" s="78">
        <f t="shared" si="145"/>
        <v>0</v>
      </c>
      <c r="BL168" s="172"/>
      <c r="BM168" s="163"/>
      <c r="BN168" s="151"/>
    </row>
    <row r="169" spans="1:66" ht="14.25" customHeight="1" x14ac:dyDescent="0.25">
      <c r="A169" s="76">
        <v>4704700882</v>
      </c>
      <c r="B169" s="81">
        <v>47</v>
      </c>
      <c r="C169" s="98" t="s">
        <v>71</v>
      </c>
      <c r="D169" s="107">
        <v>882</v>
      </c>
      <c r="E169" s="30">
        <v>37.298920000000003</v>
      </c>
      <c r="F169" s="30">
        <v>-81.842796000000007</v>
      </c>
      <c r="G169" s="57">
        <v>425305.2</v>
      </c>
      <c r="H169" s="57">
        <v>4128366.3</v>
      </c>
      <c r="I169" s="107">
        <v>1982</v>
      </c>
      <c r="J169" s="107">
        <v>1806</v>
      </c>
      <c r="K169" s="78"/>
      <c r="L169" s="75">
        <v>5715</v>
      </c>
      <c r="M169" s="76">
        <v>6086</v>
      </c>
      <c r="N169" s="77">
        <v>6233</v>
      </c>
      <c r="O169" s="78">
        <v>6470</v>
      </c>
      <c r="P169" s="77">
        <v>6640</v>
      </c>
      <c r="Q169" s="78">
        <v>6731</v>
      </c>
      <c r="R169" s="77">
        <v>6736</v>
      </c>
      <c r="S169" s="78">
        <v>6746</v>
      </c>
      <c r="T169" s="76">
        <v>6746</v>
      </c>
      <c r="U169" s="77">
        <v>6746</v>
      </c>
      <c r="V169" s="138">
        <v>6752</v>
      </c>
      <c r="W169" s="138">
        <v>6754</v>
      </c>
      <c r="X169" s="138">
        <v>6767</v>
      </c>
      <c r="Y169" s="138">
        <v>6767</v>
      </c>
      <c r="Z169" s="78">
        <v>6772</v>
      </c>
      <c r="AA169" s="79">
        <v>6772</v>
      </c>
      <c r="AB169" s="41">
        <f t="shared" si="119"/>
        <v>-3909</v>
      </c>
      <c r="AC169" s="65">
        <f t="shared" si="120"/>
        <v>-4280</v>
      </c>
      <c r="AD169" s="65">
        <f t="shared" si="121"/>
        <v>-4427</v>
      </c>
      <c r="AE169" s="65">
        <f t="shared" si="122"/>
        <v>-4664</v>
      </c>
      <c r="AF169" s="65">
        <f t="shared" si="123"/>
        <v>-4834</v>
      </c>
      <c r="AG169" s="65">
        <f t="shared" si="124"/>
        <v>-4925</v>
      </c>
      <c r="AH169" s="65">
        <f t="shared" si="125"/>
        <v>-4930</v>
      </c>
      <c r="AI169" s="65">
        <f t="shared" si="126"/>
        <v>-4940</v>
      </c>
      <c r="AJ169" s="65">
        <f t="shared" si="127"/>
        <v>-4940</v>
      </c>
      <c r="AK169" s="65">
        <f t="shared" si="128"/>
        <v>-4940</v>
      </c>
      <c r="AL169" s="138">
        <f t="shared" si="111"/>
        <v>-4946</v>
      </c>
      <c r="AM169" s="138">
        <f t="shared" si="112"/>
        <v>-4948</v>
      </c>
      <c r="AN169" s="138">
        <f t="shared" si="113"/>
        <v>-4961</v>
      </c>
      <c r="AO169" s="138">
        <f t="shared" si="114"/>
        <v>-4961</v>
      </c>
      <c r="AP169" s="107">
        <f t="shared" si="115"/>
        <v>-4966</v>
      </c>
      <c r="AQ169" s="74">
        <f t="shared" si="116"/>
        <v>-4966</v>
      </c>
      <c r="AR169" s="75">
        <f t="shared" si="131"/>
        <v>371</v>
      </c>
      <c r="AS169" s="76">
        <f t="shared" si="132"/>
        <v>147</v>
      </c>
      <c r="AT169" s="77">
        <f t="shared" si="134"/>
        <v>237</v>
      </c>
      <c r="AU169" s="78">
        <f t="shared" si="146"/>
        <v>170</v>
      </c>
      <c r="AV169" s="77">
        <f t="shared" si="147"/>
        <v>91</v>
      </c>
      <c r="AW169" s="78">
        <f t="shared" si="135"/>
        <v>5</v>
      </c>
      <c r="AX169" s="77">
        <f t="shared" si="136"/>
        <v>10</v>
      </c>
      <c r="AY169" s="78">
        <f t="shared" si="137"/>
        <v>0</v>
      </c>
      <c r="AZ169" s="76">
        <f t="shared" si="107"/>
        <v>0</v>
      </c>
      <c r="BA169" s="41">
        <f t="shared" si="117"/>
        <v>26</v>
      </c>
      <c r="BB169" s="65">
        <f t="shared" si="140"/>
        <v>6</v>
      </c>
      <c r="BC169" s="107">
        <f t="shared" si="118"/>
        <v>20</v>
      </c>
      <c r="BD169" s="65">
        <f t="shared" si="138"/>
        <v>20</v>
      </c>
      <c r="BE169" s="138">
        <f t="shared" si="139"/>
        <v>15</v>
      </c>
      <c r="BF169" s="138">
        <f t="shared" si="141"/>
        <v>2</v>
      </c>
      <c r="BG169" s="138">
        <f t="shared" si="142"/>
        <v>13</v>
      </c>
      <c r="BH169" s="138">
        <f t="shared" si="143"/>
        <v>0</v>
      </c>
      <c r="BI169" s="138">
        <f t="shared" si="144"/>
        <v>5</v>
      </c>
      <c r="BJ169" s="78">
        <f t="shared" si="145"/>
        <v>0</v>
      </c>
      <c r="BL169" s="172"/>
      <c r="BM169" s="163"/>
      <c r="BN169" s="151"/>
    </row>
    <row r="170" spans="1:66" ht="14.25" customHeight="1" x14ac:dyDescent="0.25">
      <c r="A170" s="76">
        <v>4704700909</v>
      </c>
      <c r="B170" s="81">
        <v>47</v>
      </c>
      <c r="C170" s="98" t="s">
        <v>71</v>
      </c>
      <c r="D170" s="107">
        <v>909</v>
      </c>
      <c r="E170" s="30">
        <v>37.251162000000001</v>
      </c>
      <c r="F170" s="30">
        <v>-81.583233000000007</v>
      </c>
      <c r="G170" s="57">
        <v>448277.1</v>
      </c>
      <c r="H170" s="57">
        <v>4122894.6</v>
      </c>
      <c r="I170" s="107">
        <v>1984</v>
      </c>
      <c r="J170" s="107">
        <v>1840</v>
      </c>
      <c r="K170" s="78"/>
      <c r="L170" s="75"/>
      <c r="M170" s="76">
        <v>5310</v>
      </c>
      <c r="N170" s="77">
        <v>5501</v>
      </c>
      <c r="O170" s="78">
        <v>5745</v>
      </c>
      <c r="P170" s="77">
        <v>5995</v>
      </c>
      <c r="Q170" s="78">
        <v>6180</v>
      </c>
      <c r="R170" s="77">
        <v>6185</v>
      </c>
      <c r="S170" s="78">
        <v>6208</v>
      </c>
      <c r="T170" s="76">
        <v>6210</v>
      </c>
      <c r="U170" s="77">
        <v>6210</v>
      </c>
      <c r="V170" s="138">
        <v>6215</v>
      </c>
      <c r="W170" s="138">
        <v>6224</v>
      </c>
      <c r="X170" s="138">
        <v>6238</v>
      </c>
      <c r="Y170" s="138">
        <v>6238</v>
      </c>
      <c r="Z170" s="78">
        <v>6249</v>
      </c>
      <c r="AA170" s="79">
        <v>6249</v>
      </c>
      <c r="AB170" s="41" t="str">
        <f t="shared" si="119"/>
        <v/>
      </c>
      <c r="AC170" s="65">
        <f t="shared" si="120"/>
        <v>-3470</v>
      </c>
      <c r="AD170" s="65">
        <f t="shared" si="121"/>
        <v>-3661</v>
      </c>
      <c r="AE170" s="65">
        <f t="shared" si="122"/>
        <v>-3905</v>
      </c>
      <c r="AF170" s="65">
        <f t="shared" si="123"/>
        <v>-4155</v>
      </c>
      <c r="AG170" s="65">
        <f t="shared" si="124"/>
        <v>-4340</v>
      </c>
      <c r="AH170" s="65">
        <f t="shared" si="125"/>
        <v>-4345</v>
      </c>
      <c r="AI170" s="65">
        <f t="shared" si="126"/>
        <v>-4368</v>
      </c>
      <c r="AJ170" s="65">
        <f t="shared" si="127"/>
        <v>-4370</v>
      </c>
      <c r="AK170" s="65">
        <f t="shared" si="128"/>
        <v>-4370</v>
      </c>
      <c r="AL170" s="138">
        <f t="shared" si="111"/>
        <v>-4375</v>
      </c>
      <c r="AM170" s="138">
        <f t="shared" si="112"/>
        <v>-4384</v>
      </c>
      <c r="AN170" s="138">
        <f t="shared" si="113"/>
        <v>-4398</v>
      </c>
      <c r="AO170" s="138">
        <f t="shared" si="114"/>
        <v>-4398</v>
      </c>
      <c r="AP170" s="107">
        <f t="shared" si="115"/>
        <v>-4409</v>
      </c>
      <c r="AQ170" s="74">
        <f t="shared" si="116"/>
        <v>-4409</v>
      </c>
      <c r="AR170" s="75" t="str">
        <f t="shared" si="131"/>
        <v/>
      </c>
      <c r="AS170" s="76">
        <f t="shared" si="132"/>
        <v>191</v>
      </c>
      <c r="AT170" s="77">
        <f t="shared" si="134"/>
        <v>244</v>
      </c>
      <c r="AU170" s="78">
        <f t="shared" si="146"/>
        <v>250</v>
      </c>
      <c r="AV170" s="77">
        <f t="shared" si="147"/>
        <v>185</v>
      </c>
      <c r="AW170" s="78">
        <f t="shared" si="135"/>
        <v>5</v>
      </c>
      <c r="AX170" s="77">
        <f t="shared" si="136"/>
        <v>23</v>
      </c>
      <c r="AY170" s="78">
        <f t="shared" si="137"/>
        <v>2</v>
      </c>
      <c r="AZ170" s="76">
        <f t="shared" si="107"/>
        <v>0</v>
      </c>
      <c r="BA170" s="41">
        <f t="shared" si="117"/>
        <v>39</v>
      </c>
      <c r="BB170" s="65">
        <f t="shared" si="140"/>
        <v>5</v>
      </c>
      <c r="BC170" s="107">
        <f t="shared" si="118"/>
        <v>34</v>
      </c>
      <c r="BD170" s="65">
        <f t="shared" si="138"/>
        <v>34</v>
      </c>
      <c r="BE170" s="138">
        <f t="shared" si="139"/>
        <v>23</v>
      </c>
      <c r="BF170" s="138">
        <f t="shared" si="141"/>
        <v>9</v>
      </c>
      <c r="BG170" s="138">
        <f t="shared" si="142"/>
        <v>14</v>
      </c>
      <c r="BH170" s="138">
        <f t="shared" si="143"/>
        <v>0</v>
      </c>
      <c r="BI170" s="138">
        <f t="shared" si="144"/>
        <v>11</v>
      </c>
      <c r="BJ170" s="78">
        <f t="shared" si="145"/>
        <v>0</v>
      </c>
      <c r="BL170" s="172"/>
      <c r="BM170" s="163"/>
      <c r="BN170" s="151"/>
    </row>
    <row r="171" spans="1:66" ht="14.25" customHeight="1" x14ac:dyDescent="0.25">
      <c r="A171" s="76">
        <v>4704700932</v>
      </c>
      <c r="B171" s="81">
        <v>47</v>
      </c>
      <c r="C171" s="98" t="s">
        <v>71</v>
      </c>
      <c r="D171" s="107">
        <v>932</v>
      </c>
      <c r="E171" s="30">
        <v>37.291055999999998</v>
      </c>
      <c r="F171" s="30">
        <v>-81.514898000000002</v>
      </c>
      <c r="G171" s="57">
        <v>454361.5</v>
      </c>
      <c r="H171" s="57">
        <v>4127285.2</v>
      </c>
      <c r="I171" s="107">
        <v>1985</v>
      </c>
      <c r="J171" s="107">
        <v>2595</v>
      </c>
      <c r="K171" s="78"/>
      <c r="L171" s="75"/>
      <c r="M171" s="76">
        <v>6095</v>
      </c>
      <c r="N171" s="77">
        <v>6254</v>
      </c>
      <c r="O171" s="78">
        <v>6537</v>
      </c>
      <c r="P171" s="77">
        <v>6758</v>
      </c>
      <c r="Q171" s="78">
        <v>6947</v>
      </c>
      <c r="R171" s="77">
        <v>6952</v>
      </c>
      <c r="S171" s="78">
        <v>6990</v>
      </c>
      <c r="T171" s="76">
        <v>6992</v>
      </c>
      <c r="U171" s="77">
        <v>6992</v>
      </c>
      <c r="V171" s="138">
        <v>7007</v>
      </c>
      <c r="W171" s="138">
        <v>7011</v>
      </c>
      <c r="X171" s="138">
        <v>7015</v>
      </c>
      <c r="Y171" s="138">
        <v>7015</v>
      </c>
      <c r="Z171" s="78">
        <v>7027</v>
      </c>
      <c r="AA171" s="79">
        <v>7027</v>
      </c>
      <c r="AB171" s="41" t="str">
        <f t="shared" si="119"/>
        <v/>
      </c>
      <c r="AC171" s="65">
        <f t="shared" si="120"/>
        <v>-3500</v>
      </c>
      <c r="AD171" s="65">
        <f t="shared" si="121"/>
        <v>-3659</v>
      </c>
      <c r="AE171" s="65">
        <f t="shared" si="122"/>
        <v>-3942</v>
      </c>
      <c r="AF171" s="65">
        <f t="shared" si="123"/>
        <v>-4163</v>
      </c>
      <c r="AG171" s="65">
        <f t="shared" si="124"/>
        <v>-4352</v>
      </c>
      <c r="AH171" s="65">
        <f t="shared" si="125"/>
        <v>-4357</v>
      </c>
      <c r="AI171" s="65">
        <f t="shared" si="126"/>
        <v>-4395</v>
      </c>
      <c r="AJ171" s="65">
        <f t="shared" si="127"/>
        <v>-4397</v>
      </c>
      <c r="AK171" s="65">
        <f t="shared" si="128"/>
        <v>-4397</v>
      </c>
      <c r="AL171" s="138">
        <f t="shared" si="111"/>
        <v>-4412</v>
      </c>
      <c r="AM171" s="138">
        <f t="shared" si="112"/>
        <v>-4416</v>
      </c>
      <c r="AN171" s="138">
        <f t="shared" si="113"/>
        <v>-4420</v>
      </c>
      <c r="AO171" s="138">
        <f t="shared" si="114"/>
        <v>-4420</v>
      </c>
      <c r="AP171" s="107">
        <f t="shared" si="115"/>
        <v>-4432</v>
      </c>
      <c r="AQ171" s="74">
        <f t="shared" si="116"/>
        <v>-4432</v>
      </c>
      <c r="AR171" s="75" t="str">
        <f t="shared" si="131"/>
        <v/>
      </c>
      <c r="AS171" s="76">
        <f t="shared" si="132"/>
        <v>159</v>
      </c>
      <c r="AT171" s="77">
        <f t="shared" si="134"/>
        <v>283</v>
      </c>
      <c r="AU171" s="78">
        <f t="shared" si="146"/>
        <v>221</v>
      </c>
      <c r="AV171" s="77">
        <f t="shared" si="147"/>
        <v>189</v>
      </c>
      <c r="AW171" s="78">
        <f t="shared" si="135"/>
        <v>5</v>
      </c>
      <c r="AX171" s="77">
        <f t="shared" si="136"/>
        <v>38</v>
      </c>
      <c r="AY171" s="78">
        <f t="shared" si="137"/>
        <v>2</v>
      </c>
      <c r="AZ171" s="76">
        <f t="shared" si="107"/>
        <v>0</v>
      </c>
      <c r="BA171" s="41">
        <f t="shared" si="117"/>
        <v>35</v>
      </c>
      <c r="BB171" s="65">
        <f t="shared" si="140"/>
        <v>15</v>
      </c>
      <c r="BC171" s="107">
        <f t="shared" si="118"/>
        <v>20</v>
      </c>
      <c r="BD171" s="65">
        <f t="shared" si="138"/>
        <v>20</v>
      </c>
      <c r="BE171" s="138">
        <f t="shared" si="139"/>
        <v>8</v>
      </c>
      <c r="BF171" s="138">
        <f t="shared" si="141"/>
        <v>4</v>
      </c>
      <c r="BG171" s="138">
        <f t="shared" si="142"/>
        <v>4</v>
      </c>
      <c r="BH171" s="138">
        <f t="shared" si="143"/>
        <v>0</v>
      </c>
      <c r="BI171" s="138">
        <f t="shared" si="144"/>
        <v>12</v>
      </c>
      <c r="BJ171" s="78">
        <f t="shared" si="145"/>
        <v>0</v>
      </c>
      <c r="BL171" s="172"/>
      <c r="BM171" s="163"/>
      <c r="BN171" s="151"/>
    </row>
    <row r="172" spans="1:66" ht="14.25" customHeight="1" x14ac:dyDescent="0.25">
      <c r="A172" s="76">
        <v>4704702307</v>
      </c>
      <c r="B172" s="81">
        <v>47</v>
      </c>
      <c r="C172" s="98" t="s">
        <v>71</v>
      </c>
      <c r="D172" s="107">
        <v>2307</v>
      </c>
      <c r="E172" s="30">
        <v>37.355739</v>
      </c>
      <c r="F172" s="30">
        <v>-81.721267999999995</v>
      </c>
      <c r="G172" s="57">
        <v>436124.2</v>
      </c>
      <c r="H172" s="57">
        <v>4134580.8</v>
      </c>
      <c r="I172" s="107">
        <v>2008</v>
      </c>
      <c r="J172" s="107">
        <v>2251</v>
      </c>
      <c r="K172" s="78">
        <v>118</v>
      </c>
      <c r="L172" s="75">
        <v>6208</v>
      </c>
      <c r="M172" s="76">
        <v>6466</v>
      </c>
      <c r="N172" s="77">
        <v>6617</v>
      </c>
      <c r="O172" s="78">
        <v>6846</v>
      </c>
      <c r="P172" s="77">
        <v>7006</v>
      </c>
      <c r="Q172" s="78">
        <v>7142</v>
      </c>
      <c r="R172" s="77">
        <v>7150</v>
      </c>
      <c r="S172" s="78">
        <v>7162</v>
      </c>
      <c r="T172" s="76">
        <v>7164</v>
      </c>
      <c r="U172" s="77">
        <v>7164</v>
      </c>
      <c r="V172" s="138">
        <v>7168</v>
      </c>
      <c r="W172" s="138">
        <v>7169</v>
      </c>
      <c r="X172" s="138">
        <v>7178</v>
      </c>
      <c r="Y172" s="138">
        <v>7178</v>
      </c>
      <c r="Z172" s="78">
        <v>7182</v>
      </c>
      <c r="AA172" s="79">
        <v>7182</v>
      </c>
      <c r="AB172" s="41">
        <f t="shared" si="119"/>
        <v>-3957</v>
      </c>
      <c r="AC172" s="65">
        <f t="shared" si="120"/>
        <v>-4215</v>
      </c>
      <c r="AD172" s="65">
        <f t="shared" si="121"/>
        <v>-4366</v>
      </c>
      <c r="AE172" s="65">
        <f t="shared" si="122"/>
        <v>-4595</v>
      </c>
      <c r="AF172" s="65">
        <f t="shared" si="123"/>
        <v>-4755</v>
      </c>
      <c r="AG172" s="65">
        <f t="shared" si="124"/>
        <v>-4891</v>
      </c>
      <c r="AH172" s="65">
        <f t="shared" si="125"/>
        <v>-4899</v>
      </c>
      <c r="AI172" s="65">
        <f t="shared" si="126"/>
        <v>-4911</v>
      </c>
      <c r="AJ172" s="65">
        <f t="shared" si="127"/>
        <v>-4913</v>
      </c>
      <c r="AK172" s="65">
        <f t="shared" si="128"/>
        <v>-4913</v>
      </c>
      <c r="AL172" s="138">
        <f t="shared" si="111"/>
        <v>-4917</v>
      </c>
      <c r="AM172" s="138">
        <f t="shared" si="112"/>
        <v>-4918</v>
      </c>
      <c r="AN172" s="138">
        <f t="shared" si="113"/>
        <v>-4927</v>
      </c>
      <c r="AO172" s="138">
        <f t="shared" si="114"/>
        <v>-4927</v>
      </c>
      <c r="AP172" s="107">
        <f t="shared" si="115"/>
        <v>-4931</v>
      </c>
      <c r="AQ172" s="74">
        <f t="shared" si="116"/>
        <v>-4931</v>
      </c>
      <c r="AR172" s="75">
        <f t="shared" si="131"/>
        <v>258</v>
      </c>
      <c r="AS172" s="76">
        <f t="shared" si="132"/>
        <v>151</v>
      </c>
      <c r="AT172" s="77">
        <f t="shared" si="134"/>
        <v>229</v>
      </c>
      <c r="AU172" s="78">
        <f t="shared" si="146"/>
        <v>160</v>
      </c>
      <c r="AV172" s="77">
        <f t="shared" si="147"/>
        <v>136</v>
      </c>
      <c r="AW172" s="78">
        <f t="shared" si="135"/>
        <v>8</v>
      </c>
      <c r="AX172" s="77">
        <f t="shared" si="136"/>
        <v>12</v>
      </c>
      <c r="AY172" s="78">
        <f t="shared" si="137"/>
        <v>2</v>
      </c>
      <c r="AZ172" s="76">
        <f t="shared" si="107"/>
        <v>0</v>
      </c>
      <c r="BA172" s="41">
        <f t="shared" si="117"/>
        <v>18</v>
      </c>
      <c r="BB172" s="65">
        <f t="shared" si="140"/>
        <v>4</v>
      </c>
      <c r="BC172" s="107">
        <f t="shared" si="118"/>
        <v>14</v>
      </c>
      <c r="BD172" s="65">
        <f t="shared" si="138"/>
        <v>14</v>
      </c>
      <c r="BE172" s="138">
        <f t="shared" si="139"/>
        <v>10</v>
      </c>
      <c r="BF172" s="138">
        <f t="shared" si="141"/>
        <v>1</v>
      </c>
      <c r="BG172" s="138">
        <f t="shared" si="142"/>
        <v>9</v>
      </c>
      <c r="BH172" s="138">
        <f t="shared" si="143"/>
        <v>0</v>
      </c>
      <c r="BI172" s="138">
        <f t="shared" si="144"/>
        <v>4</v>
      </c>
      <c r="BJ172" s="78">
        <f t="shared" si="145"/>
        <v>0</v>
      </c>
      <c r="BL172" s="172"/>
      <c r="BM172" s="163"/>
      <c r="BN172" s="151"/>
    </row>
    <row r="173" spans="1:66" ht="14.25" customHeight="1" x14ac:dyDescent="0.25">
      <c r="A173" s="76">
        <v>4704702439</v>
      </c>
      <c r="B173" s="81">
        <v>47</v>
      </c>
      <c r="C173" s="98" t="s">
        <v>71</v>
      </c>
      <c r="D173" s="107">
        <v>2439</v>
      </c>
      <c r="E173" s="30">
        <v>37.452643999999999</v>
      </c>
      <c r="F173" s="30">
        <v>-81.641570000000002</v>
      </c>
      <c r="G173" s="57">
        <v>443255.5</v>
      </c>
      <c r="H173" s="57">
        <v>4145280.7</v>
      </c>
      <c r="I173" s="107">
        <v>2008</v>
      </c>
      <c r="J173" s="107">
        <v>2008</v>
      </c>
      <c r="K173" s="78"/>
      <c r="L173" s="75">
        <v>5740</v>
      </c>
      <c r="M173" s="76">
        <v>5985</v>
      </c>
      <c r="N173" s="77">
        <v>6125</v>
      </c>
      <c r="O173" s="78">
        <v>6391</v>
      </c>
      <c r="P173" s="77">
        <v>6582</v>
      </c>
      <c r="Q173" s="78">
        <v>6751</v>
      </c>
      <c r="R173" s="77">
        <v>6757</v>
      </c>
      <c r="S173" s="78">
        <v>6775</v>
      </c>
      <c r="T173" s="76">
        <v>6775</v>
      </c>
      <c r="U173" s="77">
        <v>6775</v>
      </c>
      <c r="V173" s="138">
        <v>6786</v>
      </c>
      <c r="W173" s="138">
        <v>6788</v>
      </c>
      <c r="X173" s="138">
        <v>6805</v>
      </c>
      <c r="Y173" s="138">
        <v>6805</v>
      </c>
      <c r="Z173" s="78">
        <v>6811</v>
      </c>
      <c r="AA173" s="79">
        <v>6811</v>
      </c>
      <c r="AB173" s="41">
        <f t="shared" si="119"/>
        <v>-3732</v>
      </c>
      <c r="AC173" s="65">
        <f t="shared" si="120"/>
        <v>-3977</v>
      </c>
      <c r="AD173" s="65">
        <f t="shared" si="121"/>
        <v>-4117</v>
      </c>
      <c r="AE173" s="65">
        <f t="shared" si="122"/>
        <v>-4383</v>
      </c>
      <c r="AF173" s="65">
        <f t="shared" si="123"/>
        <v>-4574</v>
      </c>
      <c r="AG173" s="65">
        <f t="shared" si="124"/>
        <v>-4743</v>
      </c>
      <c r="AH173" s="65">
        <f t="shared" si="125"/>
        <v>-4749</v>
      </c>
      <c r="AI173" s="65">
        <f t="shared" si="126"/>
        <v>-4767</v>
      </c>
      <c r="AJ173" s="65">
        <f t="shared" si="127"/>
        <v>-4767</v>
      </c>
      <c r="AK173" s="65">
        <f t="shared" si="128"/>
        <v>-4767</v>
      </c>
      <c r="AL173" s="138">
        <f t="shared" si="111"/>
        <v>-4778</v>
      </c>
      <c r="AM173" s="138">
        <f t="shared" si="112"/>
        <v>-4780</v>
      </c>
      <c r="AN173" s="138">
        <f t="shared" si="113"/>
        <v>-4797</v>
      </c>
      <c r="AO173" s="138">
        <f t="shared" si="114"/>
        <v>-4797</v>
      </c>
      <c r="AP173" s="107">
        <f t="shared" si="115"/>
        <v>-4803</v>
      </c>
      <c r="AQ173" s="74">
        <f t="shared" si="116"/>
        <v>-4803</v>
      </c>
      <c r="AR173" s="75">
        <f t="shared" si="131"/>
        <v>245</v>
      </c>
      <c r="AS173" s="76">
        <f t="shared" si="132"/>
        <v>140</v>
      </c>
      <c r="AT173" s="77">
        <f t="shared" si="134"/>
        <v>266</v>
      </c>
      <c r="AU173" s="78">
        <f t="shared" si="146"/>
        <v>191</v>
      </c>
      <c r="AV173" s="77">
        <f t="shared" si="147"/>
        <v>169</v>
      </c>
      <c r="AW173" s="78">
        <f t="shared" si="135"/>
        <v>6</v>
      </c>
      <c r="AX173" s="77">
        <f t="shared" si="136"/>
        <v>18</v>
      </c>
      <c r="AY173" s="78">
        <f t="shared" si="137"/>
        <v>0</v>
      </c>
      <c r="AZ173" s="76">
        <f t="shared" si="107"/>
        <v>0</v>
      </c>
      <c r="BA173" s="41">
        <f t="shared" si="117"/>
        <v>36</v>
      </c>
      <c r="BB173" s="65">
        <f t="shared" si="140"/>
        <v>11</v>
      </c>
      <c r="BC173" s="107">
        <f t="shared" si="118"/>
        <v>25</v>
      </c>
      <c r="BD173" s="65">
        <f t="shared" si="138"/>
        <v>25</v>
      </c>
      <c r="BE173" s="138">
        <f t="shared" si="139"/>
        <v>19</v>
      </c>
      <c r="BF173" s="138">
        <f t="shared" si="141"/>
        <v>2</v>
      </c>
      <c r="BG173" s="138">
        <f t="shared" si="142"/>
        <v>17</v>
      </c>
      <c r="BH173" s="138">
        <f t="shared" si="143"/>
        <v>0</v>
      </c>
      <c r="BI173" s="138">
        <f t="shared" si="144"/>
        <v>6</v>
      </c>
      <c r="BJ173" s="78">
        <f t="shared" si="145"/>
        <v>0</v>
      </c>
      <c r="BL173" s="172"/>
      <c r="BM173" s="163"/>
      <c r="BN173" s="151"/>
    </row>
    <row r="174" spans="1:66" ht="14.25" customHeight="1" x14ac:dyDescent="0.25">
      <c r="A174" s="76">
        <v>4704702487</v>
      </c>
      <c r="B174" s="81">
        <v>47</v>
      </c>
      <c r="C174" s="98" t="s">
        <v>71</v>
      </c>
      <c r="D174" s="107">
        <v>2487</v>
      </c>
      <c r="E174" s="30">
        <v>37.465477999999997</v>
      </c>
      <c r="F174" s="30">
        <v>-81.454706000000002</v>
      </c>
      <c r="G174" s="57">
        <v>459789.9</v>
      </c>
      <c r="H174" s="57">
        <v>4146608.4</v>
      </c>
      <c r="I174" s="107">
        <v>2008</v>
      </c>
      <c r="J174" s="107">
        <v>2409</v>
      </c>
      <c r="K174" s="78"/>
      <c r="L174" s="75"/>
      <c r="M174" s="76">
        <v>6432</v>
      </c>
      <c r="N174" s="77">
        <v>6591</v>
      </c>
      <c r="O174" s="78">
        <v>6932</v>
      </c>
      <c r="P174" s="77">
        <v>7160</v>
      </c>
      <c r="Q174" s="78">
        <v>7360</v>
      </c>
      <c r="R174" s="77">
        <v>7371</v>
      </c>
      <c r="S174" s="78">
        <v>7410</v>
      </c>
      <c r="T174" s="76">
        <v>7414</v>
      </c>
      <c r="U174" s="77">
        <v>7414</v>
      </c>
      <c r="V174" s="138">
        <v>7427</v>
      </c>
      <c r="W174" s="138">
        <v>7437</v>
      </c>
      <c r="X174" s="138">
        <v>7450</v>
      </c>
      <c r="Y174" s="138">
        <v>7450</v>
      </c>
      <c r="Z174" s="78">
        <v>7456</v>
      </c>
      <c r="AA174" s="79">
        <v>7456</v>
      </c>
      <c r="AB174" s="41" t="str">
        <f t="shared" si="119"/>
        <v/>
      </c>
      <c r="AC174" s="65">
        <f t="shared" si="120"/>
        <v>-4023</v>
      </c>
      <c r="AD174" s="65">
        <f t="shared" si="121"/>
        <v>-4182</v>
      </c>
      <c r="AE174" s="65">
        <f t="shared" si="122"/>
        <v>-4523</v>
      </c>
      <c r="AF174" s="65">
        <f t="shared" si="123"/>
        <v>-4751</v>
      </c>
      <c r="AG174" s="65">
        <f t="shared" si="124"/>
        <v>-4951</v>
      </c>
      <c r="AH174" s="65">
        <f t="shared" si="125"/>
        <v>-4962</v>
      </c>
      <c r="AI174" s="65">
        <f t="shared" si="126"/>
        <v>-5001</v>
      </c>
      <c r="AJ174" s="65">
        <f t="shared" si="127"/>
        <v>-5005</v>
      </c>
      <c r="AK174" s="65">
        <f t="shared" si="128"/>
        <v>-5005</v>
      </c>
      <c r="AL174" s="138">
        <f t="shared" si="111"/>
        <v>-5018</v>
      </c>
      <c r="AM174" s="138">
        <f t="shared" si="112"/>
        <v>-5028</v>
      </c>
      <c r="AN174" s="138">
        <f t="shared" si="113"/>
        <v>-5041</v>
      </c>
      <c r="AO174" s="138">
        <f t="shared" si="114"/>
        <v>-5041</v>
      </c>
      <c r="AP174" s="107">
        <f t="shared" si="115"/>
        <v>-5047</v>
      </c>
      <c r="AQ174" s="74">
        <f t="shared" si="116"/>
        <v>-5047</v>
      </c>
      <c r="AR174" s="75" t="str">
        <f t="shared" si="131"/>
        <v/>
      </c>
      <c r="AS174" s="76">
        <f t="shared" si="132"/>
        <v>159</v>
      </c>
      <c r="AT174" s="77">
        <f t="shared" si="134"/>
        <v>341</v>
      </c>
      <c r="AU174" s="78">
        <f t="shared" si="146"/>
        <v>228</v>
      </c>
      <c r="AV174" s="77">
        <f t="shared" si="147"/>
        <v>200</v>
      </c>
      <c r="AW174" s="78">
        <f t="shared" si="135"/>
        <v>11</v>
      </c>
      <c r="AX174" s="77">
        <f t="shared" si="136"/>
        <v>39</v>
      </c>
      <c r="AY174" s="78">
        <f t="shared" si="137"/>
        <v>4</v>
      </c>
      <c r="AZ174" s="76">
        <f t="shared" si="107"/>
        <v>0</v>
      </c>
      <c r="BA174" s="41">
        <f t="shared" si="117"/>
        <v>42</v>
      </c>
      <c r="BB174" s="65">
        <f t="shared" si="140"/>
        <v>13</v>
      </c>
      <c r="BC174" s="107">
        <f t="shared" si="118"/>
        <v>29</v>
      </c>
      <c r="BD174" s="65">
        <f t="shared" si="138"/>
        <v>29</v>
      </c>
      <c r="BE174" s="138">
        <f t="shared" si="139"/>
        <v>23</v>
      </c>
      <c r="BF174" s="138">
        <f t="shared" si="141"/>
        <v>10</v>
      </c>
      <c r="BG174" s="138">
        <f t="shared" si="142"/>
        <v>13</v>
      </c>
      <c r="BH174" s="138">
        <f t="shared" si="143"/>
        <v>0</v>
      </c>
      <c r="BI174" s="138">
        <f t="shared" si="144"/>
        <v>6</v>
      </c>
      <c r="BJ174" s="78">
        <f t="shared" si="145"/>
        <v>0</v>
      </c>
      <c r="BL174" s="172"/>
      <c r="BM174" s="163"/>
      <c r="BN174" s="151"/>
    </row>
    <row r="175" spans="1:66" ht="14.25" customHeight="1" x14ac:dyDescent="0.25">
      <c r="A175" s="76">
        <v>4704702501</v>
      </c>
      <c r="B175" s="81">
        <v>47</v>
      </c>
      <c r="C175" s="98" t="s">
        <v>71</v>
      </c>
      <c r="D175" s="107">
        <v>2501</v>
      </c>
      <c r="E175" s="30">
        <v>37.427402999999998</v>
      </c>
      <c r="F175" s="30">
        <v>-81.578418999999997</v>
      </c>
      <c r="G175" s="57">
        <v>448823.8</v>
      </c>
      <c r="H175" s="57">
        <v>4142444.3</v>
      </c>
      <c r="I175" s="107">
        <v>2008</v>
      </c>
      <c r="J175" s="107">
        <v>1818</v>
      </c>
      <c r="K175" s="78">
        <v>136</v>
      </c>
      <c r="L175" s="75">
        <v>5708</v>
      </c>
      <c r="M175" s="76">
        <v>5906</v>
      </c>
      <c r="N175" s="77">
        <v>6061</v>
      </c>
      <c r="O175" s="78">
        <v>6288</v>
      </c>
      <c r="P175" s="77">
        <v>6516</v>
      </c>
      <c r="Q175" s="78">
        <v>6666</v>
      </c>
      <c r="R175" s="77">
        <v>6674</v>
      </c>
      <c r="S175" s="78">
        <v>6700</v>
      </c>
      <c r="T175" s="76">
        <v>6707</v>
      </c>
      <c r="U175" s="77">
        <v>6707</v>
      </c>
      <c r="V175" s="138">
        <v>6713</v>
      </c>
      <c r="W175" s="138">
        <v>6715</v>
      </c>
      <c r="X175" s="138">
        <v>6725</v>
      </c>
      <c r="Y175" s="138">
        <v>6725</v>
      </c>
      <c r="Z175" s="78">
        <v>6730</v>
      </c>
      <c r="AA175" s="79">
        <v>6730</v>
      </c>
      <c r="AB175" s="41">
        <f t="shared" si="119"/>
        <v>-3890</v>
      </c>
      <c r="AC175" s="65">
        <f t="shared" si="120"/>
        <v>-4088</v>
      </c>
      <c r="AD175" s="65">
        <f t="shared" si="121"/>
        <v>-4243</v>
      </c>
      <c r="AE175" s="65">
        <f t="shared" si="122"/>
        <v>-4470</v>
      </c>
      <c r="AF175" s="65">
        <f t="shared" si="123"/>
        <v>-4698</v>
      </c>
      <c r="AG175" s="65">
        <f t="shared" si="124"/>
        <v>-4848</v>
      </c>
      <c r="AH175" s="65">
        <f t="shared" si="125"/>
        <v>-4856</v>
      </c>
      <c r="AI175" s="65">
        <f t="shared" si="126"/>
        <v>-4882</v>
      </c>
      <c r="AJ175" s="65">
        <f t="shared" si="127"/>
        <v>-4889</v>
      </c>
      <c r="AK175" s="65">
        <f t="shared" si="128"/>
        <v>-4889</v>
      </c>
      <c r="AL175" s="138">
        <f t="shared" si="111"/>
        <v>-4895</v>
      </c>
      <c r="AM175" s="138">
        <f t="shared" si="112"/>
        <v>-4897</v>
      </c>
      <c r="AN175" s="138">
        <f t="shared" si="113"/>
        <v>-4907</v>
      </c>
      <c r="AO175" s="138">
        <f t="shared" si="114"/>
        <v>-4907</v>
      </c>
      <c r="AP175" s="107">
        <f t="shared" si="115"/>
        <v>-4912</v>
      </c>
      <c r="AQ175" s="74">
        <f t="shared" si="116"/>
        <v>-4912</v>
      </c>
      <c r="AR175" s="75">
        <f t="shared" si="131"/>
        <v>198</v>
      </c>
      <c r="AS175" s="76">
        <f t="shared" si="132"/>
        <v>155</v>
      </c>
      <c r="AT175" s="77">
        <f t="shared" si="134"/>
        <v>227</v>
      </c>
      <c r="AU175" s="78">
        <f t="shared" si="146"/>
        <v>228</v>
      </c>
      <c r="AV175" s="77">
        <f t="shared" si="147"/>
        <v>150</v>
      </c>
      <c r="AW175" s="78">
        <f t="shared" si="135"/>
        <v>8</v>
      </c>
      <c r="AX175" s="77">
        <f t="shared" si="136"/>
        <v>26</v>
      </c>
      <c r="AY175" s="78">
        <f t="shared" si="137"/>
        <v>7</v>
      </c>
      <c r="AZ175" s="76">
        <f t="shared" si="107"/>
        <v>0</v>
      </c>
      <c r="BA175" s="41">
        <f t="shared" si="117"/>
        <v>23</v>
      </c>
      <c r="BB175" s="65">
        <f t="shared" si="140"/>
        <v>6</v>
      </c>
      <c r="BC175" s="107">
        <f t="shared" si="118"/>
        <v>17</v>
      </c>
      <c r="BD175" s="65">
        <f t="shared" si="138"/>
        <v>17</v>
      </c>
      <c r="BE175" s="138">
        <f t="shared" si="139"/>
        <v>12</v>
      </c>
      <c r="BF175" s="138">
        <f t="shared" si="141"/>
        <v>2</v>
      </c>
      <c r="BG175" s="138">
        <f t="shared" si="142"/>
        <v>10</v>
      </c>
      <c r="BH175" s="138">
        <f t="shared" si="143"/>
        <v>0</v>
      </c>
      <c r="BI175" s="138">
        <f t="shared" si="144"/>
        <v>5</v>
      </c>
      <c r="BJ175" s="78">
        <f t="shared" si="145"/>
        <v>0</v>
      </c>
      <c r="BL175" s="172"/>
      <c r="BM175" s="163"/>
      <c r="BN175" s="151"/>
    </row>
    <row r="176" spans="1:66" ht="14.25" customHeight="1" x14ac:dyDescent="0.25">
      <c r="A176" s="76">
        <v>4704702593</v>
      </c>
      <c r="B176" s="81">
        <v>47</v>
      </c>
      <c r="C176" s="98" t="s">
        <v>71</v>
      </c>
      <c r="D176" s="107">
        <v>2593</v>
      </c>
      <c r="E176" s="30">
        <v>37.356400999999998</v>
      </c>
      <c r="F176" s="30">
        <v>-81.517273000000003</v>
      </c>
      <c r="G176" s="57">
        <v>454190.6</v>
      </c>
      <c r="H176" s="57">
        <v>4134535.8</v>
      </c>
      <c r="I176" s="107">
        <v>2008</v>
      </c>
      <c r="J176" s="107">
        <v>2066</v>
      </c>
      <c r="K176" s="78"/>
      <c r="L176" s="75"/>
      <c r="M176" s="76">
        <v>6198</v>
      </c>
      <c r="N176" s="77">
        <v>6355</v>
      </c>
      <c r="O176" s="78">
        <v>6648</v>
      </c>
      <c r="P176" s="77">
        <v>6918</v>
      </c>
      <c r="Q176" s="78">
        <v>7093</v>
      </c>
      <c r="R176" s="77">
        <v>7105</v>
      </c>
      <c r="S176" s="78">
        <v>7138</v>
      </c>
      <c r="T176" s="76">
        <v>7144</v>
      </c>
      <c r="U176" s="77">
        <v>7144</v>
      </c>
      <c r="V176" s="138">
        <v>7154</v>
      </c>
      <c r="W176" s="138">
        <v>7161</v>
      </c>
      <c r="X176" s="138">
        <v>7176</v>
      </c>
      <c r="Y176" s="138">
        <v>7176</v>
      </c>
      <c r="Z176" s="78">
        <v>7188</v>
      </c>
      <c r="AA176" s="79">
        <v>7191</v>
      </c>
      <c r="AB176" s="41" t="str">
        <f t="shared" si="119"/>
        <v/>
      </c>
      <c r="AC176" s="65">
        <f t="shared" si="120"/>
        <v>-4132</v>
      </c>
      <c r="AD176" s="65">
        <f t="shared" si="121"/>
        <v>-4289</v>
      </c>
      <c r="AE176" s="65">
        <f t="shared" si="122"/>
        <v>-4582</v>
      </c>
      <c r="AF176" s="65">
        <f t="shared" si="123"/>
        <v>-4852</v>
      </c>
      <c r="AG176" s="65">
        <f t="shared" si="124"/>
        <v>-5027</v>
      </c>
      <c r="AH176" s="65">
        <f t="shared" si="125"/>
        <v>-5039</v>
      </c>
      <c r="AI176" s="65">
        <f t="shared" si="126"/>
        <v>-5072</v>
      </c>
      <c r="AJ176" s="65">
        <f t="shared" si="127"/>
        <v>-5078</v>
      </c>
      <c r="AK176" s="65">
        <f t="shared" si="128"/>
        <v>-5078</v>
      </c>
      <c r="AL176" s="138">
        <f t="shared" si="111"/>
        <v>-5088</v>
      </c>
      <c r="AM176" s="138">
        <f t="shared" si="112"/>
        <v>-5095</v>
      </c>
      <c r="AN176" s="138">
        <f t="shared" si="113"/>
        <v>-5110</v>
      </c>
      <c r="AO176" s="138">
        <f t="shared" si="114"/>
        <v>-5110</v>
      </c>
      <c r="AP176" s="107">
        <f t="shared" si="115"/>
        <v>-5122</v>
      </c>
      <c r="AQ176" s="74">
        <f t="shared" si="116"/>
        <v>-5125</v>
      </c>
      <c r="AR176" s="75" t="str">
        <f t="shared" si="131"/>
        <v/>
      </c>
      <c r="AS176" s="76">
        <f t="shared" si="132"/>
        <v>157</v>
      </c>
      <c r="AT176" s="77">
        <f t="shared" si="134"/>
        <v>293</v>
      </c>
      <c r="AU176" s="78">
        <f t="shared" si="146"/>
        <v>270</v>
      </c>
      <c r="AV176" s="77">
        <f t="shared" si="147"/>
        <v>175</v>
      </c>
      <c r="AW176" s="78">
        <f t="shared" si="135"/>
        <v>12</v>
      </c>
      <c r="AX176" s="77">
        <f t="shared" si="136"/>
        <v>33</v>
      </c>
      <c r="AY176" s="78">
        <f t="shared" si="137"/>
        <v>6</v>
      </c>
      <c r="AZ176" s="76">
        <f t="shared" si="107"/>
        <v>0</v>
      </c>
      <c r="BA176" s="41">
        <f t="shared" si="117"/>
        <v>47</v>
      </c>
      <c r="BB176" s="65">
        <f t="shared" si="140"/>
        <v>10</v>
      </c>
      <c r="BC176" s="107">
        <f t="shared" si="118"/>
        <v>37</v>
      </c>
      <c r="BD176" s="65">
        <f t="shared" si="138"/>
        <v>34</v>
      </c>
      <c r="BE176" s="138">
        <f t="shared" si="139"/>
        <v>22</v>
      </c>
      <c r="BF176" s="138">
        <f t="shared" si="141"/>
        <v>7</v>
      </c>
      <c r="BG176" s="138">
        <f t="shared" si="142"/>
        <v>15</v>
      </c>
      <c r="BH176" s="138">
        <f t="shared" si="143"/>
        <v>0</v>
      </c>
      <c r="BI176" s="138">
        <f t="shared" si="144"/>
        <v>12</v>
      </c>
      <c r="BJ176" s="78">
        <f t="shared" si="145"/>
        <v>3</v>
      </c>
      <c r="BL176" s="172"/>
      <c r="BM176" s="163"/>
      <c r="BN176" s="151"/>
    </row>
    <row r="177" spans="1:68" ht="14.25" customHeight="1" x14ac:dyDescent="0.25">
      <c r="A177" s="76">
        <v>4704702602</v>
      </c>
      <c r="B177" s="81">
        <v>47</v>
      </c>
      <c r="C177" s="98" t="s">
        <v>71</v>
      </c>
      <c r="D177" s="107">
        <v>2602</v>
      </c>
      <c r="E177" s="30">
        <v>37.506383</v>
      </c>
      <c r="F177" s="30">
        <v>-81.752566000000002</v>
      </c>
      <c r="G177" s="57">
        <v>433485.8</v>
      </c>
      <c r="H177" s="57">
        <v>4151315.5</v>
      </c>
      <c r="I177" s="107">
        <v>2008</v>
      </c>
      <c r="J177" s="107">
        <v>1910</v>
      </c>
      <c r="K177" s="78"/>
      <c r="L177" s="75">
        <v>5613</v>
      </c>
      <c r="M177" s="76">
        <v>5900</v>
      </c>
      <c r="N177" s="77">
        <v>6048</v>
      </c>
      <c r="O177" s="78">
        <v>6276</v>
      </c>
      <c r="P177" s="77">
        <v>6400</v>
      </c>
      <c r="Q177" s="78">
        <v>6520</v>
      </c>
      <c r="R177" s="77">
        <v>6529</v>
      </c>
      <c r="S177" s="78">
        <v>6539</v>
      </c>
      <c r="T177" s="76">
        <v>6541</v>
      </c>
      <c r="U177" s="77">
        <v>6541</v>
      </c>
      <c r="V177" s="138">
        <v>6549</v>
      </c>
      <c r="W177" s="138">
        <v>6553</v>
      </c>
      <c r="X177" s="138">
        <v>6567</v>
      </c>
      <c r="Y177" s="138">
        <v>6567</v>
      </c>
      <c r="Z177" s="78">
        <v>6567</v>
      </c>
      <c r="AA177" s="79">
        <v>6567</v>
      </c>
      <c r="AB177" s="41">
        <f t="shared" si="119"/>
        <v>-3703</v>
      </c>
      <c r="AC177" s="65">
        <f t="shared" si="120"/>
        <v>-3990</v>
      </c>
      <c r="AD177" s="65">
        <f t="shared" si="121"/>
        <v>-4138</v>
      </c>
      <c r="AE177" s="65">
        <f t="shared" si="122"/>
        <v>-4366</v>
      </c>
      <c r="AF177" s="65">
        <f t="shared" si="123"/>
        <v>-4490</v>
      </c>
      <c r="AG177" s="65">
        <f t="shared" si="124"/>
        <v>-4610</v>
      </c>
      <c r="AH177" s="65">
        <f t="shared" si="125"/>
        <v>-4619</v>
      </c>
      <c r="AI177" s="65">
        <f t="shared" si="126"/>
        <v>-4629</v>
      </c>
      <c r="AJ177" s="65">
        <f t="shared" si="127"/>
        <v>-4631</v>
      </c>
      <c r="AK177" s="65">
        <f t="shared" si="128"/>
        <v>-4631</v>
      </c>
      <c r="AL177" s="138">
        <f t="shared" si="111"/>
        <v>-4639</v>
      </c>
      <c r="AM177" s="138">
        <f t="shared" si="112"/>
        <v>-4643</v>
      </c>
      <c r="AN177" s="138">
        <f t="shared" si="113"/>
        <v>-4657</v>
      </c>
      <c r="AO177" s="138">
        <f t="shared" si="114"/>
        <v>-4657</v>
      </c>
      <c r="AP177" s="107">
        <f t="shared" si="115"/>
        <v>-4657</v>
      </c>
      <c r="AQ177" s="74">
        <f t="shared" si="116"/>
        <v>-4657</v>
      </c>
      <c r="AR177" s="75">
        <f t="shared" si="131"/>
        <v>287</v>
      </c>
      <c r="AS177" s="76">
        <f t="shared" si="132"/>
        <v>148</v>
      </c>
      <c r="AT177" s="77">
        <f t="shared" si="134"/>
        <v>228</v>
      </c>
      <c r="AU177" s="78">
        <f t="shared" si="146"/>
        <v>124</v>
      </c>
      <c r="AV177" s="77">
        <f t="shared" si="147"/>
        <v>120</v>
      </c>
      <c r="AW177" s="78">
        <f t="shared" si="135"/>
        <v>9</v>
      </c>
      <c r="AX177" s="77">
        <f t="shared" si="136"/>
        <v>10</v>
      </c>
      <c r="AY177" s="78">
        <f t="shared" si="137"/>
        <v>2</v>
      </c>
      <c r="AZ177" s="76">
        <f t="shared" si="107"/>
        <v>0</v>
      </c>
      <c r="BA177" s="41">
        <f t="shared" si="117"/>
        <v>26</v>
      </c>
      <c r="BB177" s="65">
        <f t="shared" si="140"/>
        <v>8</v>
      </c>
      <c r="BC177" s="107">
        <f t="shared" si="118"/>
        <v>18</v>
      </c>
      <c r="BD177" s="65">
        <f t="shared" si="138"/>
        <v>18</v>
      </c>
      <c r="BE177" s="138">
        <f t="shared" si="139"/>
        <v>18</v>
      </c>
      <c r="BF177" s="138">
        <f t="shared" si="141"/>
        <v>4</v>
      </c>
      <c r="BG177" s="138">
        <f t="shared" si="142"/>
        <v>14</v>
      </c>
      <c r="BH177" s="138">
        <f t="shared" si="143"/>
        <v>0</v>
      </c>
      <c r="BI177" s="138">
        <f t="shared" si="144"/>
        <v>0</v>
      </c>
      <c r="BJ177" s="78">
        <f t="shared" si="145"/>
        <v>0</v>
      </c>
      <c r="BL177" s="172"/>
      <c r="BM177" s="163"/>
      <c r="BN177" s="151"/>
    </row>
    <row r="178" spans="1:68" ht="14.25" customHeight="1" thickBot="1" x14ac:dyDescent="0.3">
      <c r="A178" s="88">
        <v>4704702640</v>
      </c>
      <c r="B178" s="24">
        <v>47</v>
      </c>
      <c r="C178" s="97" t="s">
        <v>71</v>
      </c>
      <c r="D178" s="108">
        <v>2640</v>
      </c>
      <c r="E178" s="94">
        <v>37.249823999999997</v>
      </c>
      <c r="F178" s="94">
        <v>-81.653319999999994</v>
      </c>
      <c r="G178" s="95">
        <v>442060.5</v>
      </c>
      <c r="H178" s="95">
        <v>4122786.7</v>
      </c>
      <c r="I178" s="108">
        <v>2008</v>
      </c>
      <c r="J178" s="108">
        <v>1633</v>
      </c>
      <c r="K178" s="90"/>
      <c r="L178" s="87"/>
      <c r="M178" s="88">
        <v>5761</v>
      </c>
      <c r="N178" s="89">
        <v>5950</v>
      </c>
      <c r="O178" s="90">
        <v>6193</v>
      </c>
      <c r="P178" s="89">
        <v>6391</v>
      </c>
      <c r="Q178" s="90">
        <v>6523</v>
      </c>
      <c r="R178" s="89">
        <v>6530</v>
      </c>
      <c r="S178" s="90">
        <v>6551</v>
      </c>
      <c r="T178" s="88">
        <v>6554</v>
      </c>
      <c r="U178" s="89">
        <v>6554</v>
      </c>
      <c r="V178" s="144">
        <v>6558</v>
      </c>
      <c r="W178" s="144">
        <v>6564</v>
      </c>
      <c r="X178" s="144">
        <v>6578</v>
      </c>
      <c r="Y178" s="144">
        <v>6578</v>
      </c>
      <c r="Z178" s="90">
        <v>6588</v>
      </c>
      <c r="AA178" s="91">
        <v>6588</v>
      </c>
      <c r="AB178" s="56" t="str">
        <f t="shared" si="119"/>
        <v/>
      </c>
      <c r="AC178" s="85">
        <f t="shared" si="120"/>
        <v>-4128</v>
      </c>
      <c r="AD178" s="85">
        <f t="shared" si="121"/>
        <v>-4317</v>
      </c>
      <c r="AE178" s="85">
        <f t="shared" si="122"/>
        <v>-4560</v>
      </c>
      <c r="AF178" s="85">
        <f t="shared" si="123"/>
        <v>-4758</v>
      </c>
      <c r="AG178" s="85">
        <f t="shared" si="124"/>
        <v>-4890</v>
      </c>
      <c r="AH178" s="85">
        <f t="shared" si="125"/>
        <v>-4897</v>
      </c>
      <c r="AI178" s="85">
        <f t="shared" si="126"/>
        <v>-4918</v>
      </c>
      <c r="AJ178" s="85">
        <f t="shared" si="127"/>
        <v>-4921</v>
      </c>
      <c r="AK178" s="85">
        <f t="shared" si="128"/>
        <v>-4921</v>
      </c>
      <c r="AL178" s="144">
        <f t="shared" si="111"/>
        <v>-4925</v>
      </c>
      <c r="AM178" s="144">
        <f t="shared" si="112"/>
        <v>-4931</v>
      </c>
      <c r="AN178" s="144">
        <f t="shared" si="113"/>
        <v>-4945</v>
      </c>
      <c r="AO178" s="144">
        <f t="shared" si="114"/>
        <v>-4945</v>
      </c>
      <c r="AP178" s="108">
        <f t="shared" si="115"/>
        <v>-4955</v>
      </c>
      <c r="AQ178" s="86">
        <f t="shared" si="116"/>
        <v>-4955</v>
      </c>
      <c r="AR178" s="87" t="str">
        <f t="shared" si="131"/>
        <v/>
      </c>
      <c r="AS178" s="88">
        <f t="shared" si="132"/>
        <v>189</v>
      </c>
      <c r="AT178" s="89">
        <f t="shared" si="134"/>
        <v>243</v>
      </c>
      <c r="AU178" s="90">
        <f t="shared" si="146"/>
        <v>198</v>
      </c>
      <c r="AV178" s="89">
        <f t="shared" si="147"/>
        <v>132</v>
      </c>
      <c r="AW178" s="90">
        <f t="shared" si="135"/>
        <v>7</v>
      </c>
      <c r="AX178" s="89">
        <f t="shared" si="136"/>
        <v>21</v>
      </c>
      <c r="AY178" s="90">
        <f t="shared" si="137"/>
        <v>3</v>
      </c>
      <c r="AZ178" s="88">
        <f t="shared" si="107"/>
        <v>0</v>
      </c>
      <c r="BA178" s="56">
        <f t="shared" si="117"/>
        <v>34</v>
      </c>
      <c r="BB178" s="85">
        <f t="shared" si="140"/>
        <v>4</v>
      </c>
      <c r="BC178" s="108">
        <f t="shared" si="118"/>
        <v>30</v>
      </c>
      <c r="BD178" s="85">
        <f t="shared" si="138"/>
        <v>30</v>
      </c>
      <c r="BE178" s="144">
        <f t="shared" si="139"/>
        <v>20</v>
      </c>
      <c r="BF178" s="144">
        <f t="shared" si="141"/>
        <v>6</v>
      </c>
      <c r="BG178" s="144">
        <f t="shared" si="142"/>
        <v>14</v>
      </c>
      <c r="BH178" s="144">
        <f t="shared" si="143"/>
        <v>0</v>
      </c>
      <c r="BI178" s="144">
        <f t="shared" si="144"/>
        <v>10</v>
      </c>
      <c r="BJ178" s="90">
        <f t="shared" si="145"/>
        <v>0</v>
      </c>
      <c r="BL178" s="173"/>
      <c r="BM178" s="158"/>
      <c r="BN178" s="152"/>
    </row>
    <row r="179" spans="1:68" ht="14.25" customHeight="1" x14ac:dyDescent="0.25">
      <c r="A179" s="7">
        <v>4704900744</v>
      </c>
      <c r="B179" s="161">
        <v>49</v>
      </c>
      <c r="C179" s="110" t="s">
        <v>72</v>
      </c>
      <c r="D179" s="109">
        <v>744</v>
      </c>
      <c r="E179" s="112">
        <v>39.405734000000002</v>
      </c>
      <c r="F179" s="112">
        <v>-80.060530999999997</v>
      </c>
      <c r="G179" s="113">
        <v>580884.30000000005</v>
      </c>
      <c r="H179" s="113">
        <v>4362223.9000000004</v>
      </c>
      <c r="I179" s="109">
        <v>1984</v>
      </c>
      <c r="J179" s="109">
        <v>1396</v>
      </c>
      <c r="K179" s="72"/>
      <c r="L179" s="6"/>
      <c r="M179" s="7"/>
      <c r="N179" s="8"/>
      <c r="O179" s="72"/>
      <c r="P179" s="8"/>
      <c r="Q179" s="72"/>
      <c r="R179" s="8"/>
      <c r="S179" s="141">
        <v>6974</v>
      </c>
      <c r="T179" s="7">
        <v>7004</v>
      </c>
      <c r="U179" s="8">
        <v>7090</v>
      </c>
      <c r="V179" s="142">
        <v>7282</v>
      </c>
      <c r="W179" s="142">
        <v>7306</v>
      </c>
      <c r="X179" s="142">
        <v>7344</v>
      </c>
      <c r="Y179" s="142">
        <v>7346</v>
      </c>
      <c r="Z179" s="72">
        <v>7383</v>
      </c>
      <c r="AA179" s="9">
        <v>7392</v>
      </c>
      <c r="AB179" s="50" t="str">
        <f t="shared" si="119"/>
        <v/>
      </c>
      <c r="AC179" s="17" t="str">
        <f t="shared" si="120"/>
        <v/>
      </c>
      <c r="AD179" s="17" t="str">
        <f t="shared" si="121"/>
        <v/>
      </c>
      <c r="AE179" s="17" t="str">
        <f t="shared" si="122"/>
        <v/>
      </c>
      <c r="AF179" s="17" t="str">
        <f t="shared" si="123"/>
        <v/>
      </c>
      <c r="AG179" s="17" t="str">
        <f t="shared" si="124"/>
        <v/>
      </c>
      <c r="AH179" s="17" t="str">
        <f t="shared" si="125"/>
        <v/>
      </c>
      <c r="AI179" s="142">
        <f t="shared" si="126"/>
        <v>-5578</v>
      </c>
      <c r="AJ179" s="17">
        <f t="shared" si="127"/>
        <v>-5608</v>
      </c>
      <c r="AK179" s="17">
        <f t="shared" si="128"/>
        <v>-5694</v>
      </c>
      <c r="AL179" s="142">
        <f t="shared" si="111"/>
        <v>-5886</v>
      </c>
      <c r="AM179" s="142">
        <f t="shared" si="112"/>
        <v>-5910</v>
      </c>
      <c r="AN179" s="142">
        <f t="shared" si="113"/>
        <v>-5948</v>
      </c>
      <c r="AO179" s="142">
        <f t="shared" si="114"/>
        <v>-5950</v>
      </c>
      <c r="AP179" s="109">
        <f t="shared" si="115"/>
        <v>-5987</v>
      </c>
      <c r="AQ179" s="47">
        <f t="shared" si="116"/>
        <v>-5996</v>
      </c>
      <c r="AR179" s="6" t="str">
        <f t="shared" si="131"/>
        <v/>
      </c>
      <c r="AS179" s="7" t="str">
        <f t="shared" si="132"/>
        <v/>
      </c>
      <c r="AT179" s="8" t="str">
        <f t="shared" si="134"/>
        <v/>
      </c>
      <c r="AU179" s="72" t="str">
        <f t="shared" si="146"/>
        <v/>
      </c>
      <c r="AV179" s="8" t="str">
        <f t="shared" si="147"/>
        <v/>
      </c>
      <c r="AW179" s="72" t="str">
        <f t="shared" si="135"/>
        <v/>
      </c>
      <c r="AX179" s="8" t="str">
        <f t="shared" si="136"/>
        <v/>
      </c>
      <c r="AY179" s="141">
        <f t="shared" si="137"/>
        <v>30</v>
      </c>
      <c r="AZ179" s="7">
        <f t="shared" si="107"/>
        <v>86</v>
      </c>
      <c r="BA179" s="50">
        <f t="shared" si="117"/>
        <v>302</v>
      </c>
      <c r="BB179" s="17">
        <f t="shared" si="140"/>
        <v>192</v>
      </c>
      <c r="BC179" s="109">
        <f t="shared" si="118"/>
        <v>110</v>
      </c>
      <c r="BD179" s="17">
        <f t="shared" si="138"/>
        <v>99</v>
      </c>
      <c r="BE179" s="142">
        <f t="shared" si="139"/>
        <v>62</v>
      </c>
      <c r="BF179" s="142">
        <f t="shared" si="141"/>
        <v>24</v>
      </c>
      <c r="BG179" s="142">
        <f t="shared" si="142"/>
        <v>38</v>
      </c>
      <c r="BH179" s="142">
        <f t="shared" si="143"/>
        <v>2</v>
      </c>
      <c r="BI179" s="142">
        <f t="shared" si="144"/>
        <v>37</v>
      </c>
      <c r="BJ179" s="72">
        <f t="shared" si="145"/>
        <v>9</v>
      </c>
      <c r="BL179" s="175"/>
      <c r="BM179" s="164"/>
      <c r="BN179" s="176"/>
    </row>
    <row r="180" spans="1:68" ht="14.25" customHeight="1" x14ac:dyDescent="0.25">
      <c r="A180" s="76">
        <v>4704901077</v>
      </c>
      <c r="B180" s="81">
        <v>49</v>
      </c>
      <c r="C180" s="98" t="s">
        <v>72</v>
      </c>
      <c r="D180" s="107">
        <v>1077</v>
      </c>
      <c r="E180" s="30">
        <v>39.540300000000002</v>
      </c>
      <c r="F180" s="30">
        <v>-80.312635</v>
      </c>
      <c r="G180" s="57">
        <v>559065.1</v>
      </c>
      <c r="H180" s="57">
        <v>4376962.5999999996</v>
      </c>
      <c r="I180" s="107">
        <v>1997</v>
      </c>
      <c r="J180" s="107">
        <v>1240</v>
      </c>
      <c r="K180" s="78">
        <v>135</v>
      </c>
      <c r="L180" s="75"/>
      <c r="M180" s="76"/>
      <c r="N180" s="77"/>
      <c r="O180" s="78"/>
      <c r="P180" s="77"/>
      <c r="Q180" s="78"/>
      <c r="R180" s="77"/>
      <c r="S180" s="78"/>
      <c r="T180" s="76"/>
      <c r="U180" s="77"/>
      <c r="V180" s="138"/>
      <c r="W180" s="138"/>
      <c r="X180" s="138"/>
      <c r="Y180" s="138"/>
      <c r="Z180" s="78"/>
      <c r="AA180" s="79"/>
      <c r="AB180" s="41" t="str">
        <f t="shared" si="119"/>
        <v/>
      </c>
      <c r="AC180" s="65" t="str">
        <f t="shared" si="120"/>
        <v/>
      </c>
      <c r="AD180" s="65" t="str">
        <f t="shared" si="121"/>
        <v/>
      </c>
      <c r="AE180" s="65" t="str">
        <f t="shared" si="122"/>
        <v/>
      </c>
      <c r="AF180" s="65" t="str">
        <f t="shared" si="123"/>
        <v/>
      </c>
      <c r="AG180" s="65" t="str">
        <f t="shared" si="124"/>
        <v/>
      </c>
      <c r="AH180" s="65" t="str">
        <f t="shared" si="125"/>
        <v/>
      </c>
      <c r="AI180" s="65" t="str">
        <f t="shared" si="126"/>
        <v/>
      </c>
      <c r="AJ180" s="65" t="str">
        <f t="shared" si="127"/>
        <v/>
      </c>
      <c r="AK180" s="65" t="str">
        <f t="shared" si="128"/>
        <v/>
      </c>
      <c r="AL180" s="138" t="str">
        <f t="shared" si="111"/>
        <v/>
      </c>
      <c r="AM180" s="138" t="str">
        <f t="shared" si="112"/>
        <v/>
      </c>
      <c r="AN180" s="138" t="str">
        <f t="shared" si="113"/>
        <v/>
      </c>
      <c r="AO180" s="138" t="str">
        <f t="shared" si="114"/>
        <v/>
      </c>
      <c r="AP180" s="107" t="str">
        <f t="shared" si="115"/>
        <v/>
      </c>
      <c r="AQ180" s="74" t="str">
        <f t="shared" si="116"/>
        <v/>
      </c>
      <c r="AR180" s="75"/>
      <c r="AS180" s="76"/>
      <c r="AT180" s="77"/>
      <c r="AU180" s="78"/>
      <c r="AV180" s="77"/>
      <c r="AW180" s="78"/>
      <c r="AX180" s="77"/>
      <c r="AY180" s="78"/>
      <c r="AZ180" s="76" t="str">
        <f t="shared" si="107"/>
        <v/>
      </c>
      <c r="BA180" s="41" t="str">
        <f t="shared" si="117"/>
        <v/>
      </c>
      <c r="BB180" s="65" t="str">
        <f t="shared" si="140"/>
        <v/>
      </c>
      <c r="BC180" s="107" t="str">
        <f t="shared" si="118"/>
        <v/>
      </c>
      <c r="BD180" s="65"/>
      <c r="BE180" s="138"/>
      <c r="BF180" s="138" t="str">
        <f t="shared" si="141"/>
        <v/>
      </c>
      <c r="BG180" s="138" t="str">
        <f t="shared" si="142"/>
        <v/>
      </c>
      <c r="BH180" s="138" t="str">
        <f t="shared" si="143"/>
        <v/>
      </c>
      <c r="BI180" s="138" t="str">
        <f t="shared" si="144"/>
        <v/>
      </c>
      <c r="BJ180" s="78" t="str">
        <f t="shared" si="145"/>
        <v/>
      </c>
      <c r="BL180" s="172"/>
      <c r="BM180" s="163"/>
      <c r="BN180" s="151"/>
      <c r="BP180" s="183" t="s">
        <v>285</v>
      </c>
    </row>
    <row r="181" spans="1:68" ht="14.25" customHeight="1" x14ac:dyDescent="0.25">
      <c r="A181" s="76">
        <v>4704902038</v>
      </c>
      <c r="B181" s="81">
        <v>49</v>
      </c>
      <c r="C181" s="98" t="s">
        <v>72</v>
      </c>
      <c r="D181" s="107">
        <v>2038</v>
      </c>
      <c r="E181" s="30">
        <v>39.580275999999998</v>
      </c>
      <c r="F181" s="30">
        <v>-80.231217000000001</v>
      </c>
      <c r="G181" s="57">
        <v>566023.4</v>
      </c>
      <c r="H181" s="57">
        <v>4381455.9000000004</v>
      </c>
      <c r="I181" s="107">
        <v>2009</v>
      </c>
      <c r="J181" s="107">
        <v>991</v>
      </c>
      <c r="K181" s="78">
        <v>151</v>
      </c>
      <c r="L181" s="75"/>
      <c r="M181" s="76"/>
      <c r="N181" s="77"/>
      <c r="O181" s="78"/>
      <c r="P181" s="77"/>
      <c r="Q181" s="137">
        <v>6900</v>
      </c>
      <c r="R181" s="77">
        <v>6914</v>
      </c>
      <c r="S181" s="78">
        <v>7081</v>
      </c>
      <c r="T181" s="76">
        <v>7124</v>
      </c>
      <c r="U181" s="77">
        <v>7202</v>
      </c>
      <c r="V181" s="138">
        <v>7293</v>
      </c>
      <c r="W181" s="138">
        <v>7330</v>
      </c>
      <c r="X181" s="138">
        <v>7365</v>
      </c>
      <c r="Y181" s="138">
        <v>7365</v>
      </c>
      <c r="Z181" s="78">
        <v>7395</v>
      </c>
      <c r="AA181" s="79">
        <v>7395</v>
      </c>
      <c r="AB181" s="41" t="str">
        <f t="shared" si="119"/>
        <v/>
      </c>
      <c r="AC181" s="65" t="str">
        <f t="shared" si="120"/>
        <v/>
      </c>
      <c r="AD181" s="65" t="str">
        <f t="shared" si="121"/>
        <v/>
      </c>
      <c r="AE181" s="65" t="str">
        <f t="shared" si="122"/>
        <v/>
      </c>
      <c r="AF181" s="65" t="str">
        <f t="shared" si="123"/>
        <v/>
      </c>
      <c r="AG181" s="138">
        <f t="shared" si="124"/>
        <v>-5909</v>
      </c>
      <c r="AH181" s="65">
        <f t="shared" si="125"/>
        <v>-5923</v>
      </c>
      <c r="AI181" s="65">
        <f t="shared" si="126"/>
        <v>-6090</v>
      </c>
      <c r="AJ181" s="65">
        <f t="shared" si="127"/>
        <v>-6133</v>
      </c>
      <c r="AK181" s="65">
        <f t="shared" si="128"/>
        <v>-6211</v>
      </c>
      <c r="AL181" s="138">
        <f t="shared" si="111"/>
        <v>-6302</v>
      </c>
      <c r="AM181" s="138">
        <f t="shared" si="112"/>
        <v>-6339</v>
      </c>
      <c r="AN181" s="138">
        <f t="shared" si="113"/>
        <v>-6374</v>
      </c>
      <c r="AO181" s="138">
        <f t="shared" si="114"/>
        <v>-6374</v>
      </c>
      <c r="AP181" s="107">
        <f t="shared" si="115"/>
        <v>-6404</v>
      </c>
      <c r="AQ181" s="74">
        <f t="shared" si="116"/>
        <v>-6404</v>
      </c>
      <c r="AR181" s="75" t="str">
        <f t="shared" ref="AR181:AR224" si="148">IF(L181&gt;1,IF(M181&gt;1,M181-L181,""),"")</f>
        <v/>
      </c>
      <c r="AS181" s="76" t="str">
        <f t="shared" ref="AS181:AS224" si="149">IF(M181&gt;1,IF(N181&gt;1,N181-M181,""),"")</f>
        <v/>
      </c>
      <c r="AT181" s="77" t="str">
        <f t="shared" ref="AT181:AT224" si="150">IF(N181&gt;1,IF(O181&gt;1,O181-N181,""),"")</f>
        <v/>
      </c>
      <c r="AU181" s="78" t="str">
        <f t="shared" ref="AU181:AU224" si="151">IF(O181&gt;1,IF(P181&gt;1,P181-O181,""),"")</f>
        <v/>
      </c>
      <c r="AV181" s="77" t="str">
        <f t="shared" ref="AV181:AV224" si="152">IF(P181&gt;1,IF(Q181&gt;1,Q181-P181,""),"")</f>
        <v/>
      </c>
      <c r="AW181" s="137">
        <f t="shared" ref="AW181:AW224" si="153">IF(Q181&gt;1,IF(R181&gt;1,R181-Q181,""),"")</f>
        <v>14</v>
      </c>
      <c r="AX181" s="77">
        <f t="shared" ref="AX181:AX224" si="154">IF(R181&gt;1,IF(S181&gt;1,S181-R181,""),"")</f>
        <v>167</v>
      </c>
      <c r="AY181" s="78">
        <f t="shared" ref="AY181:AY224" si="155">IF(S181&gt;1,IF(T181&gt;1,T181-S181,""),"")</f>
        <v>43</v>
      </c>
      <c r="AZ181" s="76">
        <f t="shared" si="107"/>
        <v>78</v>
      </c>
      <c r="BA181" s="41">
        <f t="shared" si="117"/>
        <v>193</v>
      </c>
      <c r="BB181" s="65">
        <f t="shared" si="140"/>
        <v>91</v>
      </c>
      <c r="BC181" s="107">
        <f t="shared" si="118"/>
        <v>102</v>
      </c>
      <c r="BD181" s="65">
        <f t="shared" ref="BD181:BD201" si="156">BE181+BI181</f>
        <v>102</v>
      </c>
      <c r="BE181" s="138">
        <f t="shared" ref="BE181:BE201" si="157">BF181+BG181</f>
        <v>72</v>
      </c>
      <c r="BF181" s="138">
        <f t="shared" si="141"/>
        <v>37</v>
      </c>
      <c r="BG181" s="138">
        <f t="shared" si="142"/>
        <v>35</v>
      </c>
      <c r="BH181" s="138">
        <f t="shared" si="143"/>
        <v>0</v>
      </c>
      <c r="BI181" s="138">
        <f t="shared" si="144"/>
        <v>30</v>
      </c>
      <c r="BJ181" s="78">
        <f t="shared" si="145"/>
        <v>0</v>
      </c>
      <c r="BL181" s="172"/>
      <c r="BM181" s="163"/>
      <c r="BN181" s="151"/>
    </row>
    <row r="182" spans="1:68" ht="14.25" customHeight="1" thickBot="1" x14ac:dyDescent="0.3">
      <c r="A182" s="88">
        <v>4704902159</v>
      </c>
      <c r="B182" s="24">
        <v>49</v>
      </c>
      <c r="C182" s="97" t="s">
        <v>72</v>
      </c>
      <c r="D182" s="108">
        <v>2159</v>
      </c>
      <c r="E182" s="94">
        <v>39.573368000000002</v>
      </c>
      <c r="F182" s="94">
        <v>-80.161165999999994</v>
      </c>
      <c r="G182" s="95">
        <v>572046.80000000005</v>
      </c>
      <c r="H182" s="95">
        <v>4380743</v>
      </c>
      <c r="I182" s="108">
        <v>2012</v>
      </c>
      <c r="J182" s="108">
        <v>1245</v>
      </c>
      <c r="K182" s="90"/>
      <c r="L182" s="87"/>
      <c r="M182" s="88"/>
      <c r="N182" s="89"/>
      <c r="O182" s="90"/>
      <c r="P182" s="89"/>
      <c r="Q182" s="90"/>
      <c r="R182" s="89"/>
      <c r="S182" s="90">
        <v>7516</v>
      </c>
      <c r="T182" s="88">
        <v>7553</v>
      </c>
      <c r="U182" s="89">
        <v>7640</v>
      </c>
      <c r="V182" s="144">
        <v>7735</v>
      </c>
      <c r="W182" s="144">
        <v>7776</v>
      </c>
      <c r="X182" s="144">
        <v>7818</v>
      </c>
      <c r="Y182" s="144">
        <v>7820</v>
      </c>
      <c r="Z182" s="90">
        <v>7848</v>
      </c>
      <c r="AA182" s="91">
        <v>7851</v>
      </c>
      <c r="AB182" s="56" t="str">
        <f t="shared" si="119"/>
        <v/>
      </c>
      <c r="AC182" s="85" t="str">
        <f t="shared" si="120"/>
        <v/>
      </c>
      <c r="AD182" s="85" t="str">
        <f t="shared" si="121"/>
        <v/>
      </c>
      <c r="AE182" s="85" t="str">
        <f t="shared" si="122"/>
        <v/>
      </c>
      <c r="AF182" s="85" t="str">
        <f t="shared" si="123"/>
        <v/>
      </c>
      <c r="AG182" s="85" t="str">
        <f t="shared" si="124"/>
        <v/>
      </c>
      <c r="AH182" s="85" t="str">
        <f t="shared" si="125"/>
        <v/>
      </c>
      <c r="AI182" s="85">
        <f t="shared" si="126"/>
        <v>-6271</v>
      </c>
      <c r="AJ182" s="85">
        <f t="shared" si="127"/>
        <v>-6308</v>
      </c>
      <c r="AK182" s="85">
        <f t="shared" si="128"/>
        <v>-6395</v>
      </c>
      <c r="AL182" s="144">
        <f t="shared" si="111"/>
        <v>-6490</v>
      </c>
      <c r="AM182" s="144">
        <f t="shared" si="112"/>
        <v>-6531</v>
      </c>
      <c r="AN182" s="144">
        <f t="shared" si="113"/>
        <v>-6573</v>
      </c>
      <c r="AO182" s="144">
        <f t="shared" si="114"/>
        <v>-6575</v>
      </c>
      <c r="AP182" s="108">
        <f t="shared" si="115"/>
        <v>-6603</v>
      </c>
      <c r="AQ182" s="86">
        <f t="shared" si="116"/>
        <v>-6606</v>
      </c>
      <c r="AR182" s="87" t="str">
        <f t="shared" si="148"/>
        <v/>
      </c>
      <c r="AS182" s="88" t="str">
        <f t="shared" si="149"/>
        <v/>
      </c>
      <c r="AT182" s="89" t="str">
        <f t="shared" si="150"/>
        <v/>
      </c>
      <c r="AU182" s="90" t="str">
        <f t="shared" si="151"/>
        <v/>
      </c>
      <c r="AV182" s="89" t="str">
        <f t="shared" si="152"/>
        <v/>
      </c>
      <c r="AW182" s="90" t="str">
        <f t="shared" si="153"/>
        <v/>
      </c>
      <c r="AX182" s="89" t="str">
        <f t="shared" si="154"/>
        <v/>
      </c>
      <c r="AY182" s="90">
        <f t="shared" si="155"/>
        <v>37</v>
      </c>
      <c r="AZ182" s="88">
        <f t="shared" si="107"/>
        <v>87</v>
      </c>
      <c r="BA182" s="56">
        <f t="shared" si="117"/>
        <v>211</v>
      </c>
      <c r="BB182" s="85">
        <f t="shared" si="140"/>
        <v>95</v>
      </c>
      <c r="BC182" s="108">
        <f t="shared" si="118"/>
        <v>116</v>
      </c>
      <c r="BD182" s="85">
        <f t="shared" si="156"/>
        <v>111</v>
      </c>
      <c r="BE182" s="144">
        <f t="shared" si="157"/>
        <v>83</v>
      </c>
      <c r="BF182" s="144">
        <f t="shared" si="141"/>
        <v>41</v>
      </c>
      <c r="BG182" s="144">
        <f t="shared" si="142"/>
        <v>42</v>
      </c>
      <c r="BH182" s="144">
        <f t="shared" si="143"/>
        <v>2</v>
      </c>
      <c r="BI182" s="144">
        <f t="shared" si="144"/>
        <v>28</v>
      </c>
      <c r="BJ182" s="90">
        <f t="shared" si="145"/>
        <v>3</v>
      </c>
      <c r="BL182" s="177"/>
      <c r="BM182" s="174"/>
      <c r="BN182" s="178"/>
    </row>
    <row r="183" spans="1:68" ht="14.25" customHeight="1" x14ac:dyDescent="0.25">
      <c r="A183" s="7">
        <v>4705100562</v>
      </c>
      <c r="B183" s="161">
        <v>51</v>
      </c>
      <c r="C183" s="110" t="s">
        <v>73</v>
      </c>
      <c r="D183" s="109">
        <v>562</v>
      </c>
      <c r="E183" s="112">
        <v>39.759405999999998</v>
      </c>
      <c r="F183" s="112">
        <v>-80.864337000000006</v>
      </c>
      <c r="G183" s="113">
        <v>511620.7</v>
      </c>
      <c r="H183" s="113">
        <v>4401063</v>
      </c>
      <c r="I183" s="109">
        <v>1975</v>
      </c>
      <c r="J183" s="109">
        <v>653</v>
      </c>
      <c r="K183" s="72"/>
      <c r="L183" s="68"/>
      <c r="M183" s="69"/>
      <c r="N183" s="70"/>
      <c r="O183" s="71"/>
      <c r="P183" s="70"/>
      <c r="Q183" s="71"/>
      <c r="R183" s="70"/>
      <c r="S183" s="71">
        <v>5585</v>
      </c>
      <c r="T183" s="69">
        <v>5603</v>
      </c>
      <c r="U183" s="70">
        <v>5626</v>
      </c>
      <c r="V183" s="154">
        <v>5632</v>
      </c>
      <c r="W183" s="154">
        <v>5650</v>
      </c>
      <c r="X183" s="154">
        <v>5678</v>
      </c>
      <c r="Y183" s="154">
        <v>5678</v>
      </c>
      <c r="Z183" s="71">
        <v>5694</v>
      </c>
      <c r="AA183" s="73">
        <v>5694</v>
      </c>
      <c r="AB183" s="53" t="str">
        <f t="shared" si="119"/>
        <v/>
      </c>
      <c r="AC183" s="66" t="str">
        <f t="shared" si="120"/>
        <v/>
      </c>
      <c r="AD183" s="66" t="str">
        <f t="shared" si="121"/>
        <v/>
      </c>
      <c r="AE183" s="66" t="str">
        <f t="shared" si="122"/>
        <v/>
      </c>
      <c r="AF183" s="66" t="str">
        <f t="shared" si="123"/>
        <v/>
      </c>
      <c r="AG183" s="66" t="str">
        <f t="shared" si="124"/>
        <v/>
      </c>
      <c r="AH183" s="66" t="str">
        <f t="shared" si="125"/>
        <v/>
      </c>
      <c r="AI183" s="66">
        <f t="shared" si="126"/>
        <v>-4932</v>
      </c>
      <c r="AJ183" s="66">
        <f t="shared" si="127"/>
        <v>-4950</v>
      </c>
      <c r="AK183" s="66">
        <f t="shared" si="128"/>
        <v>-4973</v>
      </c>
      <c r="AL183" s="154">
        <f t="shared" si="111"/>
        <v>-4979</v>
      </c>
      <c r="AM183" s="154">
        <f t="shared" si="112"/>
        <v>-4997</v>
      </c>
      <c r="AN183" s="154">
        <f t="shared" si="113"/>
        <v>-5025</v>
      </c>
      <c r="AO183" s="154">
        <f t="shared" si="114"/>
        <v>-5025</v>
      </c>
      <c r="AP183" s="104">
        <f t="shared" si="115"/>
        <v>-5041</v>
      </c>
      <c r="AQ183" s="67">
        <f t="shared" si="116"/>
        <v>-5041</v>
      </c>
      <c r="AR183" s="68" t="str">
        <f t="shared" si="148"/>
        <v/>
      </c>
      <c r="AS183" s="69" t="str">
        <f t="shared" si="149"/>
        <v/>
      </c>
      <c r="AT183" s="70" t="str">
        <f t="shared" si="150"/>
        <v/>
      </c>
      <c r="AU183" s="71" t="str">
        <f t="shared" si="151"/>
        <v/>
      </c>
      <c r="AV183" s="70" t="str">
        <f t="shared" si="152"/>
        <v/>
      </c>
      <c r="AW183" s="71" t="str">
        <f t="shared" si="153"/>
        <v/>
      </c>
      <c r="AX183" s="70" t="str">
        <f t="shared" si="154"/>
        <v/>
      </c>
      <c r="AY183" s="71">
        <f t="shared" si="155"/>
        <v>18</v>
      </c>
      <c r="AZ183" s="69">
        <f t="shared" ref="AZ183:AZ245" si="158">IF(T183&gt;1,IF(U183&gt;1,U183-T183,""),"")</f>
        <v>23</v>
      </c>
      <c r="BA183" s="53">
        <f t="shared" si="117"/>
        <v>68</v>
      </c>
      <c r="BB183" s="66">
        <f t="shared" si="140"/>
        <v>6</v>
      </c>
      <c r="BC183" s="104">
        <f t="shared" si="118"/>
        <v>62</v>
      </c>
      <c r="BD183" s="66">
        <f t="shared" si="156"/>
        <v>62</v>
      </c>
      <c r="BE183" s="154">
        <f t="shared" si="157"/>
        <v>46</v>
      </c>
      <c r="BF183" s="154">
        <f t="shared" si="141"/>
        <v>18</v>
      </c>
      <c r="BG183" s="154">
        <f t="shared" si="142"/>
        <v>28</v>
      </c>
      <c r="BH183" s="154">
        <f t="shared" si="143"/>
        <v>0</v>
      </c>
      <c r="BI183" s="154">
        <f t="shared" si="144"/>
        <v>16</v>
      </c>
      <c r="BJ183" s="71">
        <f t="shared" si="145"/>
        <v>0</v>
      </c>
      <c r="BL183" s="171"/>
      <c r="BM183" s="159"/>
      <c r="BN183" s="150"/>
    </row>
    <row r="184" spans="1:68" ht="14.25" customHeight="1" x14ac:dyDescent="0.25">
      <c r="A184" s="76">
        <v>4705100566</v>
      </c>
      <c r="B184" s="81">
        <v>51</v>
      </c>
      <c r="C184" s="98" t="s">
        <v>73</v>
      </c>
      <c r="D184" s="107">
        <v>566</v>
      </c>
      <c r="E184" s="30">
        <v>39.903545999999999</v>
      </c>
      <c r="F184" s="30">
        <v>-80.796559999999999</v>
      </c>
      <c r="G184" s="57">
        <v>517390</v>
      </c>
      <c r="H184" s="57">
        <v>4417071.5999999996</v>
      </c>
      <c r="I184" s="107">
        <v>1977</v>
      </c>
      <c r="J184" s="107">
        <v>712</v>
      </c>
      <c r="K184" s="78"/>
      <c r="L184" s="75"/>
      <c r="M184" s="76"/>
      <c r="N184" s="77"/>
      <c r="O184" s="78"/>
      <c r="P184" s="77"/>
      <c r="Q184" s="78">
        <v>5455</v>
      </c>
      <c r="R184" s="77">
        <v>5465</v>
      </c>
      <c r="S184" s="78">
        <v>5540</v>
      </c>
      <c r="T184" s="76">
        <v>5565</v>
      </c>
      <c r="U184" s="77">
        <v>5588</v>
      </c>
      <c r="V184" s="138">
        <v>5607</v>
      </c>
      <c r="W184" s="138">
        <v>5621</v>
      </c>
      <c r="X184" s="138">
        <v>5648</v>
      </c>
      <c r="Y184" s="138">
        <v>5648</v>
      </c>
      <c r="Z184" s="78">
        <v>5665</v>
      </c>
      <c r="AA184" s="79">
        <v>5665</v>
      </c>
      <c r="AB184" s="41" t="str">
        <f t="shared" si="119"/>
        <v/>
      </c>
      <c r="AC184" s="65" t="str">
        <f t="shared" si="120"/>
        <v/>
      </c>
      <c r="AD184" s="65" t="str">
        <f t="shared" si="121"/>
        <v/>
      </c>
      <c r="AE184" s="65" t="str">
        <f t="shared" si="122"/>
        <v/>
      </c>
      <c r="AF184" s="65" t="str">
        <f t="shared" si="123"/>
        <v/>
      </c>
      <c r="AG184" s="65">
        <f t="shared" si="124"/>
        <v>-4743</v>
      </c>
      <c r="AH184" s="65">
        <f t="shared" si="125"/>
        <v>-4753</v>
      </c>
      <c r="AI184" s="65">
        <f t="shared" si="126"/>
        <v>-4828</v>
      </c>
      <c r="AJ184" s="65">
        <f t="shared" si="127"/>
        <v>-4853</v>
      </c>
      <c r="AK184" s="65">
        <f t="shared" si="128"/>
        <v>-4876</v>
      </c>
      <c r="AL184" s="138">
        <f t="shared" si="111"/>
        <v>-4895</v>
      </c>
      <c r="AM184" s="138">
        <f t="shared" si="112"/>
        <v>-4909</v>
      </c>
      <c r="AN184" s="138">
        <f t="shared" si="113"/>
        <v>-4936</v>
      </c>
      <c r="AO184" s="138">
        <f t="shared" si="114"/>
        <v>-4936</v>
      </c>
      <c r="AP184" s="107">
        <f t="shared" si="115"/>
        <v>-4953</v>
      </c>
      <c r="AQ184" s="74">
        <f t="shared" si="116"/>
        <v>-4953</v>
      </c>
      <c r="AR184" s="75" t="str">
        <f t="shared" si="148"/>
        <v/>
      </c>
      <c r="AS184" s="76" t="str">
        <f t="shared" si="149"/>
        <v/>
      </c>
      <c r="AT184" s="77" t="str">
        <f t="shared" si="150"/>
        <v/>
      </c>
      <c r="AU184" s="78" t="str">
        <f t="shared" si="151"/>
        <v/>
      </c>
      <c r="AV184" s="77" t="str">
        <f t="shared" si="152"/>
        <v/>
      </c>
      <c r="AW184" s="78">
        <f t="shared" si="153"/>
        <v>10</v>
      </c>
      <c r="AX184" s="77">
        <f t="shared" si="154"/>
        <v>75</v>
      </c>
      <c r="AY184" s="78">
        <f t="shared" si="155"/>
        <v>25</v>
      </c>
      <c r="AZ184" s="76">
        <f t="shared" si="158"/>
        <v>23</v>
      </c>
      <c r="BA184" s="41">
        <f t="shared" si="117"/>
        <v>77</v>
      </c>
      <c r="BB184" s="65">
        <f t="shared" si="140"/>
        <v>19</v>
      </c>
      <c r="BC184" s="107">
        <f t="shared" si="118"/>
        <v>58</v>
      </c>
      <c r="BD184" s="65">
        <f t="shared" si="156"/>
        <v>58</v>
      </c>
      <c r="BE184" s="138">
        <f t="shared" si="157"/>
        <v>41</v>
      </c>
      <c r="BF184" s="138">
        <f t="shared" si="141"/>
        <v>14</v>
      </c>
      <c r="BG184" s="138">
        <f t="shared" si="142"/>
        <v>27</v>
      </c>
      <c r="BH184" s="138">
        <f t="shared" si="143"/>
        <v>0</v>
      </c>
      <c r="BI184" s="138">
        <f t="shared" si="144"/>
        <v>17</v>
      </c>
      <c r="BJ184" s="78">
        <f t="shared" si="145"/>
        <v>0</v>
      </c>
      <c r="BL184" s="172"/>
      <c r="BM184" s="163"/>
      <c r="BN184" s="151"/>
    </row>
    <row r="185" spans="1:68" ht="14.25" customHeight="1" x14ac:dyDescent="0.25">
      <c r="A185" s="76">
        <v>4705101038</v>
      </c>
      <c r="B185" s="81">
        <v>51</v>
      </c>
      <c r="C185" s="98" t="s">
        <v>73</v>
      </c>
      <c r="D185" s="107">
        <v>1038</v>
      </c>
      <c r="E185" s="30">
        <v>39.725284000000002</v>
      </c>
      <c r="F185" s="30">
        <v>-80.657858000000004</v>
      </c>
      <c r="G185" s="57">
        <v>529321.9</v>
      </c>
      <c r="H185" s="57">
        <v>4397323.0999999996</v>
      </c>
      <c r="I185" s="107">
        <v>2006</v>
      </c>
      <c r="J185" s="107">
        <v>1487</v>
      </c>
      <c r="K185" s="78"/>
      <c r="L185" s="75"/>
      <c r="M185" s="76"/>
      <c r="N185" s="77"/>
      <c r="O185" s="78"/>
      <c r="P185" s="77"/>
      <c r="Q185" s="78">
        <v>7001</v>
      </c>
      <c r="R185" s="77">
        <v>7016</v>
      </c>
      <c r="S185" s="78">
        <v>7092</v>
      </c>
      <c r="T185" s="76">
        <v>7112</v>
      </c>
      <c r="U185" s="77">
        <v>7146</v>
      </c>
      <c r="V185" s="138">
        <v>7224</v>
      </c>
      <c r="W185" s="138">
        <v>7230</v>
      </c>
      <c r="X185" s="138">
        <v>7250</v>
      </c>
      <c r="Y185" s="138">
        <v>7253</v>
      </c>
      <c r="Z185" s="78">
        <v>7272</v>
      </c>
      <c r="AA185" s="79">
        <v>7272</v>
      </c>
      <c r="AB185" s="41" t="str">
        <f t="shared" si="119"/>
        <v/>
      </c>
      <c r="AC185" s="65" t="str">
        <f t="shared" si="120"/>
        <v/>
      </c>
      <c r="AD185" s="65" t="str">
        <f t="shared" si="121"/>
        <v/>
      </c>
      <c r="AE185" s="65" t="str">
        <f t="shared" si="122"/>
        <v/>
      </c>
      <c r="AF185" s="65" t="str">
        <f t="shared" si="123"/>
        <v/>
      </c>
      <c r="AG185" s="65">
        <f t="shared" si="124"/>
        <v>-5514</v>
      </c>
      <c r="AH185" s="65">
        <f t="shared" si="125"/>
        <v>-5529</v>
      </c>
      <c r="AI185" s="65">
        <f t="shared" si="126"/>
        <v>-5605</v>
      </c>
      <c r="AJ185" s="65">
        <f t="shared" si="127"/>
        <v>-5625</v>
      </c>
      <c r="AK185" s="65">
        <f t="shared" si="128"/>
        <v>-5659</v>
      </c>
      <c r="AL185" s="138">
        <f t="shared" si="111"/>
        <v>-5737</v>
      </c>
      <c r="AM185" s="138">
        <f t="shared" si="112"/>
        <v>-5743</v>
      </c>
      <c r="AN185" s="138">
        <f t="shared" si="113"/>
        <v>-5763</v>
      </c>
      <c r="AO185" s="138">
        <f t="shared" si="114"/>
        <v>-5766</v>
      </c>
      <c r="AP185" s="107">
        <f t="shared" si="115"/>
        <v>-5785</v>
      </c>
      <c r="AQ185" s="74">
        <f t="shared" si="116"/>
        <v>-5785</v>
      </c>
      <c r="AR185" s="75" t="str">
        <f t="shared" si="148"/>
        <v/>
      </c>
      <c r="AS185" s="76" t="str">
        <f t="shared" si="149"/>
        <v/>
      </c>
      <c r="AT185" s="77" t="str">
        <f t="shared" si="150"/>
        <v/>
      </c>
      <c r="AU185" s="78" t="str">
        <f t="shared" si="151"/>
        <v/>
      </c>
      <c r="AV185" s="77" t="str">
        <f t="shared" si="152"/>
        <v/>
      </c>
      <c r="AW185" s="78">
        <f t="shared" si="153"/>
        <v>15</v>
      </c>
      <c r="AX185" s="77">
        <f t="shared" si="154"/>
        <v>76</v>
      </c>
      <c r="AY185" s="78">
        <f t="shared" si="155"/>
        <v>20</v>
      </c>
      <c r="AZ185" s="76">
        <f t="shared" si="158"/>
        <v>34</v>
      </c>
      <c r="BA185" s="41">
        <f t="shared" si="117"/>
        <v>126</v>
      </c>
      <c r="BB185" s="65">
        <f t="shared" si="140"/>
        <v>78</v>
      </c>
      <c r="BC185" s="107">
        <f t="shared" si="118"/>
        <v>48</v>
      </c>
      <c r="BD185" s="65">
        <f t="shared" si="156"/>
        <v>45</v>
      </c>
      <c r="BE185" s="138">
        <f t="shared" si="157"/>
        <v>26</v>
      </c>
      <c r="BF185" s="138">
        <f t="shared" si="141"/>
        <v>6</v>
      </c>
      <c r="BG185" s="138">
        <f t="shared" si="142"/>
        <v>20</v>
      </c>
      <c r="BH185" s="138">
        <f t="shared" si="143"/>
        <v>3</v>
      </c>
      <c r="BI185" s="138">
        <f t="shared" si="144"/>
        <v>19</v>
      </c>
      <c r="BJ185" s="78">
        <f t="shared" si="145"/>
        <v>0</v>
      </c>
      <c r="BL185" s="172"/>
      <c r="BM185" s="163"/>
      <c r="BN185" s="151"/>
    </row>
    <row r="186" spans="1:68" ht="14.25" customHeight="1" x14ac:dyDescent="0.25">
      <c r="A186" s="76">
        <v>4705101113</v>
      </c>
      <c r="B186" s="81">
        <v>51</v>
      </c>
      <c r="C186" s="98" t="s">
        <v>73</v>
      </c>
      <c r="D186" s="107">
        <v>1113</v>
      </c>
      <c r="E186" s="30">
        <v>39.727778999999998</v>
      </c>
      <c r="F186" s="30">
        <v>-80.544450999999995</v>
      </c>
      <c r="G186" s="57">
        <v>539039.6</v>
      </c>
      <c r="H186" s="57">
        <v>4397643.3</v>
      </c>
      <c r="I186" s="107">
        <v>2008</v>
      </c>
      <c r="J186" s="107">
        <v>1399</v>
      </c>
      <c r="K186" s="78"/>
      <c r="L186" s="75"/>
      <c r="M186" s="76"/>
      <c r="N186" s="77"/>
      <c r="O186" s="78"/>
      <c r="P186" s="77"/>
      <c r="Q186" s="137">
        <v>7322</v>
      </c>
      <c r="R186" s="77">
        <v>7352</v>
      </c>
      <c r="S186" s="78">
        <v>7440</v>
      </c>
      <c r="T186" s="76">
        <v>7463</v>
      </c>
      <c r="U186" s="77">
        <v>7512</v>
      </c>
      <c r="V186" s="138">
        <v>7590</v>
      </c>
      <c r="W186" s="138">
        <v>7605</v>
      </c>
      <c r="X186" s="138">
        <v>7623</v>
      </c>
      <c r="Y186" s="138">
        <v>7624</v>
      </c>
      <c r="Z186" s="78">
        <v>7639</v>
      </c>
      <c r="AA186" s="79">
        <v>7639</v>
      </c>
      <c r="AB186" s="41" t="str">
        <f t="shared" si="119"/>
        <v/>
      </c>
      <c r="AC186" s="65" t="str">
        <f t="shared" si="120"/>
        <v/>
      </c>
      <c r="AD186" s="65" t="str">
        <f t="shared" si="121"/>
        <v/>
      </c>
      <c r="AE186" s="65" t="str">
        <f t="shared" si="122"/>
        <v/>
      </c>
      <c r="AF186" s="65" t="str">
        <f t="shared" si="123"/>
        <v/>
      </c>
      <c r="AG186" s="138">
        <f t="shared" si="124"/>
        <v>-5923</v>
      </c>
      <c r="AH186" s="65">
        <f t="shared" si="125"/>
        <v>-5953</v>
      </c>
      <c r="AI186" s="65">
        <f t="shared" si="126"/>
        <v>-6041</v>
      </c>
      <c r="AJ186" s="65">
        <f t="shared" si="127"/>
        <v>-6064</v>
      </c>
      <c r="AK186" s="65">
        <f t="shared" si="128"/>
        <v>-6113</v>
      </c>
      <c r="AL186" s="138">
        <f t="shared" si="111"/>
        <v>-6191</v>
      </c>
      <c r="AM186" s="138">
        <f t="shared" si="112"/>
        <v>-6206</v>
      </c>
      <c r="AN186" s="138">
        <f t="shared" si="113"/>
        <v>-6224</v>
      </c>
      <c r="AO186" s="138">
        <f t="shared" si="114"/>
        <v>-6225</v>
      </c>
      <c r="AP186" s="107">
        <f t="shared" si="115"/>
        <v>-6240</v>
      </c>
      <c r="AQ186" s="74">
        <f t="shared" si="116"/>
        <v>-6240</v>
      </c>
      <c r="AR186" s="75" t="str">
        <f t="shared" si="148"/>
        <v/>
      </c>
      <c r="AS186" s="76" t="str">
        <f t="shared" si="149"/>
        <v/>
      </c>
      <c r="AT186" s="77" t="str">
        <f t="shared" si="150"/>
        <v/>
      </c>
      <c r="AU186" s="78" t="str">
        <f t="shared" si="151"/>
        <v/>
      </c>
      <c r="AV186" s="77" t="str">
        <f t="shared" si="152"/>
        <v/>
      </c>
      <c r="AW186" s="137">
        <f t="shared" si="153"/>
        <v>30</v>
      </c>
      <c r="AX186" s="77">
        <f t="shared" si="154"/>
        <v>88</v>
      </c>
      <c r="AY186" s="78">
        <f t="shared" si="155"/>
        <v>23</v>
      </c>
      <c r="AZ186" s="76">
        <f t="shared" si="158"/>
        <v>49</v>
      </c>
      <c r="BA186" s="41">
        <f t="shared" si="117"/>
        <v>127</v>
      </c>
      <c r="BB186" s="65">
        <f t="shared" si="140"/>
        <v>78</v>
      </c>
      <c r="BC186" s="107">
        <f t="shared" si="118"/>
        <v>49</v>
      </c>
      <c r="BD186" s="65">
        <f t="shared" si="156"/>
        <v>48</v>
      </c>
      <c r="BE186" s="138">
        <f t="shared" si="157"/>
        <v>33</v>
      </c>
      <c r="BF186" s="138">
        <f t="shared" si="141"/>
        <v>15</v>
      </c>
      <c r="BG186" s="138">
        <f t="shared" si="142"/>
        <v>18</v>
      </c>
      <c r="BH186" s="138">
        <f t="shared" si="143"/>
        <v>1</v>
      </c>
      <c r="BI186" s="138">
        <f t="shared" si="144"/>
        <v>15</v>
      </c>
      <c r="BJ186" s="78">
        <f t="shared" si="145"/>
        <v>0</v>
      </c>
      <c r="BL186" s="172"/>
      <c r="BM186" s="163"/>
      <c r="BN186" s="151"/>
    </row>
    <row r="187" spans="1:68" ht="14.25" customHeight="1" x14ac:dyDescent="0.25">
      <c r="A187" s="76">
        <v>4705101134</v>
      </c>
      <c r="B187" s="81">
        <v>51</v>
      </c>
      <c r="C187" s="98" t="s">
        <v>73</v>
      </c>
      <c r="D187" s="107">
        <v>1134</v>
      </c>
      <c r="E187" s="30">
        <v>39.875563999999997</v>
      </c>
      <c r="F187" s="30">
        <v>-80.543910999999994</v>
      </c>
      <c r="G187" s="57">
        <v>539002.30000000005</v>
      </c>
      <c r="H187" s="57">
        <v>4414045.7</v>
      </c>
      <c r="I187" s="107">
        <v>2008</v>
      </c>
      <c r="J187" s="107">
        <v>1501</v>
      </c>
      <c r="K187" s="78">
        <v>141</v>
      </c>
      <c r="L187" s="75"/>
      <c r="M187" s="76"/>
      <c r="N187" s="77"/>
      <c r="O187" s="137">
        <v>6300</v>
      </c>
      <c r="P187" s="77">
        <v>6568</v>
      </c>
      <c r="Q187" s="78">
        <v>6802</v>
      </c>
      <c r="R187" s="77">
        <v>6831</v>
      </c>
      <c r="S187" s="78">
        <v>6905</v>
      </c>
      <c r="T187" s="76">
        <v>6930</v>
      </c>
      <c r="U187" s="77">
        <v>6980</v>
      </c>
      <c r="V187" s="138">
        <v>7073</v>
      </c>
      <c r="W187" s="138">
        <v>7087</v>
      </c>
      <c r="X187" s="138">
        <v>7110</v>
      </c>
      <c r="Y187" s="138">
        <v>7111</v>
      </c>
      <c r="Z187" s="78">
        <v>7126</v>
      </c>
      <c r="AA187" s="79">
        <v>7126</v>
      </c>
      <c r="AB187" s="41" t="str">
        <f t="shared" si="119"/>
        <v/>
      </c>
      <c r="AC187" s="65" t="str">
        <f t="shared" si="120"/>
        <v/>
      </c>
      <c r="AD187" s="65" t="str">
        <f t="shared" si="121"/>
        <v/>
      </c>
      <c r="AE187" s="138">
        <f t="shared" si="122"/>
        <v>-4799</v>
      </c>
      <c r="AF187" s="65">
        <f t="shared" si="123"/>
        <v>-5067</v>
      </c>
      <c r="AG187" s="65">
        <f t="shared" si="124"/>
        <v>-5301</v>
      </c>
      <c r="AH187" s="65">
        <f t="shared" si="125"/>
        <v>-5330</v>
      </c>
      <c r="AI187" s="65">
        <f t="shared" si="126"/>
        <v>-5404</v>
      </c>
      <c r="AJ187" s="65">
        <f t="shared" si="127"/>
        <v>-5429</v>
      </c>
      <c r="AK187" s="65">
        <f t="shared" si="128"/>
        <v>-5479</v>
      </c>
      <c r="AL187" s="138">
        <f t="shared" si="111"/>
        <v>-5572</v>
      </c>
      <c r="AM187" s="138">
        <f t="shared" si="112"/>
        <v>-5586</v>
      </c>
      <c r="AN187" s="138">
        <f t="shared" si="113"/>
        <v>-5609</v>
      </c>
      <c r="AO187" s="138">
        <f t="shared" si="114"/>
        <v>-5610</v>
      </c>
      <c r="AP187" s="107">
        <f t="shared" si="115"/>
        <v>-5625</v>
      </c>
      <c r="AQ187" s="74">
        <f t="shared" si="116"/>
        <v>-5625</v>
      </c>
      <c r="AR187" s="75" t="str">
        <f t="shared" si="148"/>
        <v/>
      </c>
      <c r="AS187" s="76" t="str">
        <f t="shared" si="149"/>
        <v/>
      </c>
      <c r="AT187" s="77" t="str">
        <f t="shared" si="150"/>
        <v/>
      </c>
      <c r="AU187" s="137">
        <f t="shared" si="151"/>
        <v>268</v>
      </c>
      <c r="AV187" s="77">
        <f t="shared" si="152"/>
        <v>234</v>
      </c>
      <c r="AW187" s="78">
        <f t="shared" si="153"/>
        <v>29</v>
      </c>
      <c r="AX187" s="77">
        <f t="shared" si="154"/>
        <v>74</v>
      </c>
      <c r="AY187" s="78">
        <f t="shared" si="155"/>
        <v>25</v>
      </c>
      <c r="AZ187" s="76">
        <f t="shared" si="158"/>
        <v>50</v>
      </c>
      <c r="BA187" s="41">
        <f t="shared" si="117"/>
        <v>146</v>
      </c>
      <c r="BB187" s="65">
        <f t="shared" si="140"/>
        <v>93</v>
      </c>
      <c r="BC187" s="107">
        <f t="shared" si="118"/>
        <v>53</v>
      </c>
      <c r="BD187" s="65">
        <f t="shared" si="156"/>
        <v>52</v>
      </c>
      <c r="BE187" s="138">
        <f t="shared" si="157"/>
        <v>37</v>
      </c>
      <c r="BF187" s="138">
        <f t="shared" si="141"/>
        <v>14</v>
      </c>
      <c r="BG187" s="138">
        <f t="shared" si="142"/>
        <v>23</v>
      </c>
      <c r="BH187" s="138">
        <f t="shared" si="143"/>
        <v>1</v>
      </c>
      <c r="BI187" s="138">
        <f t="shared" si="144"/>
        <v>15</v>
      </c>
      <c r="BJ187" s="78">
        <f t="shared" si="145"/>
        <v>0</v>
      </c>
      <c r="BL187" s="172"/>
      <c r="BM187" s="163"/>
      <c r="BN187" s="151"/>
    </row>
    <row r="188" spans="1:68" ht="14.25" customHeight="1" x14ac:dyDescent="0.25">
      <c r="A188" s="76">
        <v>4705101166</v>
      </c>
      <c r="B188" s="81">
        <v>51</v>
      </c>
      <c r="C188" s="98" t="s">
        <v>73</v>
      </c>
      <c r="D188" s="107">
        <v>1166</v>
      </c>
      <c r="E188" s="30">
        <v>39.831685</v>
      </c>
      <c r="F188" s="30">
        <v>-80.686805000000007</v>
      </c>
      <c r="G188" s="57">
        <v>526799.80000000005</v>
      </c>
      <c r="H188" s="57">
        <v>4409123.0999999996</v>
      </c>
      <c r="I188" s="107">
        <v>2008</v>
      </c>
      <c r="J188" s="107">
        <v>1400</v>
      </c>
      <c r="K188" s="78"/>
      <c r="L188" s="75"/>
      <c r="M188" s="76"/>
      <c r="N188" s="77"/>
      <c r="O188" s="137">
        <v>6033</v>
      </c>
      <c r="P188" s="77">
        <v>6306</v>
      </c>
      <c r="Q188" s="78">
        <v>6537</v>
      </c>
      <c r="R188" s="77">
        <v>6552</v>
      </c>
      <c r="S188" s="78">
        <v>6608</v>
      </c>
      <c r="T188" s="76">
        <v>6634</v>
      </c>
      <c r="U188" s="77">
        <v>6669</v>
      </c>
      <c r="V188" s="138">
        <v>6750</v>
      </c>
      <c r="W188" s="138">
        <v>6767</v>
      </c>
      <c r="X188" s="138">
        <v>6788</v>
      </c>
      <c r="Y188" s="138">
        <v>6788</v>
      </c>
      <c r="Z188" s="78">
        <v>6800</v>
      </c>
      <c r="AA188" s="79">
        <v>6800</v>
      </c>
      <c r="AB188" s="41" t="str">
        <f t="shared" si="119"/>
        <v/>
      </c>
      <c r="AC188" s="65" t="str">
        <f t="shared" si="120"/>
        <v/>
      </c>
      <c r="AD188" s="65" t="str">
        <f t="shared" si="121"/>
        <v/>
      </c>
      <c r="AE188" s="138">
        <f t="shared" si="122"/>
        <v>-4633</v>
      </c>
      <c r="AF188" s="65">
        <f t="shared" si="123"/>
        <v>-4906</v>
      </c>
      <c r="AG188" s="65">
        <f t="shared" si="124"/>
        <v>-5137</v>
      </c>
      <c r="AH188" s="65">
        <f t="shared" si="125"/>
        <v>-5152</v>
      </c>
      <c r="AI188" s="65">
        <f t="shared" si="126"/>
        <v>-5208</v>
      </c>
      <c r="AJ188" s="65">
        <f t="shared" si="127"/>
        <v>-5234</v>
      </c>
      <c r="AK188" s="65">
        <f t="shared" si="128"/>
        <v>-5269</v>
      </c>
      <c r="AL188" s="138">
        <f t="shared" si="111"/>
        <v>-5350</v>
      </c>
      <c r="AM188" s="138">
        <f t="shared" si="112"/>
        <v>-5367</v>
      </c>
      <c r="AN188" s="138">
        <f t="shared" si="113"/>
        <v>-5388</v>
      </c>
      <c r="AO188" s="138">
        <f t="shared" si="114"/>
        <v>-5388</v>
      </c>
      <c r="AP188" s="107">
        <f t="shared" si="115"/>
        <v>-5400</v>
      </c>
      <c r="AQ188" s="74">
        <f t="shared" si="116"/>
        <v>-5400</v>
      </c>
      <c r="AR188" s="75" t="str">
        <f t="shared" si="148"/>
        <v/>
      </c>
      <c r="AS188" s="76" t="str">
        <f t="shared" si="149"/>
        <v/>
      </c>
      <c r="AT188" s="77" t="str">
        <f t="shared" si="150"/>
        <v/>
      </c>
      <c r="AU188" s="137">
        <f t="shared" si="151"/>
        <v>273</v>
      </c>
      <c r="AV188" s="77">
        <f t="shared" si="152"/>
        <v>231</v>
      </c>
      <c r="AW188" s="78">
        <f t="shared" si="153"/>
        <v>15</v>
      </c>
      <c r="AX188" s="77">
        <f t="shared" si="154"/>
        <v>56</v>
      </c>
      <c r="AY188" s="78">
        <f t="shared" si="155"/>
        <v>26</v>
      </c>
      <c r="AZ188" s="76">
        <f t="shared" si="158"/>
        <v>35</v>
      </c>
      <c r="BA188" s="41">
        <f t="shared" si="117"/>
        <v>131</v>
      </c>
      <c r="BB188" s="65">
        <f t="shared" si="140"/>
        <v>81</v>
      </c>
      <c r="BC188" s="107">
        <f t="shared" si="118"/>
        <v>50</v>
      </c>
      <c r="BD188" s="65">
        <f t="shared" si="156"/>
        <v>50</v>
      </c>
      <c r="BE188" s="138">
        <f t="shared" si="157"/>
        <v>38</v>
      </c>
      <c r="BF188" s="138">
        <f t="shared" si="141"/>
        <v>17</v>
      </c>
      <c r="BG188" s="138">
        <f t="shared" si="142"/>
        <v>21</v>
      </c>
      <c r="BH188" s="138">
        <f t="shared" si="143"/>
        <v>0</v>
      </c>
      <c r="BI188" s="138">
        <f t="shared" si="144"/>
        <v>12</v>
      </c>
      <c r="BJ188" s="78">
        <f t="shared" si="145"/>
        <v>0</v>
      </c>
      <c r="BL188" s="172"/>
      <c r="BM188" s="163"/>
      <c r="BN188" s="151"/>
    </row>
    <row r="189" spans="1:68" ht="14.25" customHeight="1" x14ac:dyDescent="0.25">
      <c r="A189" s="76">
        <v>4705101221</v>
      </c>
      <c r="B189" s="81">
        <v>51</v>
      </c>
      <c r="C189" s="98" t="s">
        <v>73</v>
      </c>
      <c r="D189" s="107">
        <v>1221</v>
      </c>
      <c r="E189" s="30">
        <v>39.913687000000003</v>
      </c>
      <c r="F189" s="30">
        <v>-80.654635999999996</v>
      </c>
      <c r="G189" s="57">
        <v>529517.30000000005</v>
      </c>
      <c r="H189" s="57">
        <v>4418234.5</v>
      </c>
      <c r="I189" s="107">
        <v>2009</v>
      </c>
      <c r="J189" s="107">
        <v>1352</v>
      </c>
      <c r="K189" s="78"/>
      <c r="L189" s="75"/>
      <c r="M189" s="76"/>
      <c r="N189" s="77"/>
      <c r="O189" s="137">
        <v>5826</v>
      </c>
      <c r="P189" s="77">
        <v>6108</v>
      </c>
      <c r="Q189" s="78">
        <v>6330</v>
      </c>
      <c r="R189" s="77">
        <v>6348</v>
      </c>
      <c r="S189" s="78">
        <v>6408</v>
      </c>
      <c r="T189" s="76">
        <v>6428</v>
      </c>
      <c r="U189" s="77">
        <v>6460</v>
      </c>
      <c r="V189" s="138">
        <v>6552</v>
      </c>
      <c r="W189" s="138">
        <v>6569</v>
      </c>
      <c r="X189" s="138">
        <v>6593</v>
      </c>
      <c r="Y189" s="138">
        <v>6593</v>
      </c>
      <c r="Z189" s="78">
        <v>6604</v>
      </c>
      <c r="AA189" s="79">
        <v>6604</v>
      </c>
      <c r="AB189" s="41" t="str">
        <f t="shared" si="119"/>
        <v/>
      </c>
      <c r="AC189" s="65" t="str">
        <f t="shared" si="120"/>
        <v/>
      </c>
      <c r="AD189" s="65" t="str">
        <f t="shared" si="121"/>
        <v/>
      </c>
      <c r="AE189" s="138">
        <f t="shared" si="122"/>
        <v>-4474</v>
      </c>
      <c r="AF189" s="65">
        <f t="shared" si="123"/>
        <v>-4756</v>
      </c>
      <c r="AG189" s="65">
        <f t="shared" si="124"/>
        <v>-4978</v>
      </c>
      <c r="AH189" s="65">
        <f t="shared" si="125"/>
        <v>-4996</v>
      </c>
      <c r="AI189" s="65">
        <f t="shared" si="126"/>
        <v>-5056</v>
      </c>
      <c r="AJ189" s="65">
        <f t="shared" si="127"/>
        <v>-5076</v>
      </c>
      <c r="AK189" s="65">
        <f t="shared" si="128"/>
        <v>-5108</v>
      </c>
      <c r="AL189" s="138">
        <f t="shared" si="111"/>
        <v>-5200</v>
      </c>
      <c r="AM189" s="138">
        <f t="shared" si="112"/>
        <v>-5217</v>
      </c>
      <c r="AN189" s="138">
        <f t="shared" si="113"/>
        <v>-5241</v>
      </c>
      <c r="AO189" s="138">
        <f t="shared" si="114"/>
        <v>-5241</v>
      </c>
      <c r="AP189" s="107">
        <f t="shared" si="115"/>
        <v>-5252</v>
      </c>
      <c r="AQ189" s="74">
        <f t="shared" si="116"/>
        <v>-5252</v>
      </c>
      <c r="AR189" s="75" t="str">
        <f t="shared" si="148"/>
        <v/>
      </c>
      <c r="AS189" s="76" t="str">
        <f t="shared" si="149"/>
        <v/>
      </c>
      <c r="AT189" s="77" t="str">
        <f t="shared" si="150"/>
        <v/>
      </c>
      <c r="AU189" s="137">
        <f t="shared" si="151"/>
        <v>282</v>
      </c>
      <c r="AV189" s="77">
        <f t="shared" si="152"/>
        <v>222</v>
      </c>
      <c r="AW189" s="78">
        <f t="shared" si="153"/>
        <v>18</v>
      </c>
      <c r="AX189" s="77">
        <f t="shared" si="154"/>
        <v>60</v>
      </c>
      <c r="AY189" s="78">
        <f t="shared" si="155"/>
        <v>20</v>
      </c>
      <c r="AZ189" s="76">
        <f t="shared" si="158"/>
        <v>32</v>
      </c>
      <c r="BA189" s="41">
        <f t="shared" si="117"/>
        <v>144</v>
      </c>
      <c r="BB189" s="65">
        <f t="shared" si="140"/>
        <v>92</v>
      </c>
      <c r="BC189" s="107">
        <f t="shared" si="118"/>
        <v>52</v>
      </c>
      <c r="BD189" s="65">
        <f t="shared" si="156"/>
        <v>52</v>
      </c>
      <c r="BE189" s="138">
        <f t="shared" si="157"/>
        <v>41</v>
      </c>
      <c r="BF189" s="138">
        <f t="shared" si="141"/>
        <v>17</v>
      </c>
      <c r="BG189" s="138">
        <f t="shared" si="142"/>
        <v>24</v>
      </c>
      <c r="BH189" s="138">
        <f t="shared" si="143"/>
        <v>0</v>
      </c>
      <c r="BI189" s="138">
        <f t="shared" si="144"/>
        <v>11</v>
      </c>
      <c r="BJ189" s="78">
        <f t="shared" si="145"/>
        <v>0</v>
      </c>
      <c r="BL189" s="172"/>
      <c r="BM189" s="163"/>
      <c r="BN189" s="151"/>
    </row>
    <row r="190" spans="1:68" ht="14.25" customHeight="1" x14ac:dyDescent="0.25">
      <c r="A190" s="76">
        <v>4705101224</v>
      </c>
      <c r="B190" s="81">
        <v>51</v>
      </c>
      <c r="C190" s="98" t="s">
        <v>73</v>
      </c>
      <c r="D190" s="107">
        <v>1224</v>
      </c>
      <c r="E190" s="30">
        <v>39.918968999999997</v>
      </c>
      <c r="F190" s="30">
        <v>-80.573289000000003</v>
      </c>
      <c r="G190" s="57">
        <v>536467</v>
      </c>
      <c r="H190" s="57">
        <v>4418850.8</v>
      </c>
      <c r="I190" s="107">
        <v>2009</v>
      </c>
      <c r="J190" s="107">
        <v>1237</v>
      </c>
      <c r="K190" s="78"/>
      <c r="L190" s="75"/>
      <c r="M190" s="76"/>
      <c r="N190" s="77"/>
      <c r="O190" s="137">
        <v>5887</v>
      </c>
      <c r="P190" s="77">
        <v>6155</v>
      </c>
      <c r="Q190" s="78">
        <v>6404</v>
      </c>
      <c r="R190" s="77">
        <v>6424</v>
      </c>
      <c r="S190" s="78">
        <v>6492</v>
      </c>
      <c r="T190" s="76">
        <v>6512</v>
      </c>
      <c r="U190" s="77">
        <v>6558</v>
      </c>
      <c r="V190" s="138">
        <v>6651</v>
      </c>
      <c r="W190" s="138">
        <v>6669</v>
      </c>
      <c r="X190" s="138">
        <v>6689</v>
      </c>
      <c r="Y190" s="138">
        <v>6689</v>
      </c>
      <c r="Z190" s="78">
        <v>6699</v>
      </c>
      <c r="AA190" s="79">
        <v>6699</v>
      </c>
      <c r="AB190" s="41" t="str">
        <f t="shared" si="119"/>
        <v/>
      </c>
      <c r="AC190" s="65" t="str">
        <f t="shared" si="120"/>
        <v/>
      </c>
      <c r="AD190" s="65" t="str">
        <f t="shared" si="121"/>
        <v/>
      </c>
      <c r="AE190" s="138">
        <f t="shared" si="122"/>
        <v>-4650</v>
      </c>
      <c r="AF190" s="65">
        <f t="shared" si="123"/>
        <v>-4918</v>
      </c>
      <c r="AG190" s="65">
        <f t="shared" si="124"/>
        <v>-5167</v>
      </c>
      <c r="AH190" s="65">
        <f t="shared" si="125"/>
        <v>-5187</v>
      </c>
      <c r="AI190" s="65">
        <f t="shared" si="126"/>
        <v>-5255</v>
      </c>
      <c r="AJ190" s="65">
        <f t="shared" si="127"/>
        <v>-5275</v>
      </c>
      <c r="AK190" s="65">
        <f t="shared" si="128"/>
        <v>-5321</v>
      </c>
      <c r="AL190" s="138">
        <f t="shared" si="111"/>
        <v>-5414</v>
      </c>
      <c r="AM190" s="138">
        <f t="shared" si="112"/>
        <v>-5432</v>
      </c>
      <c r="AN190" s="138">
        <f t="shared" si="113"/>
        <v>-5452</v>
      </c>
      <c r="AO190" s="138">
        <f t="shared" si="114"/>
        <v>-5452</v>
      </c>
      <c r="AP190" s="107">
        <f t="shared" si="115"/>
        <v>-5462</v>
      </c>
      <c r="AQ190" s="74">
        <f t="shared" si="116"/>
        <v>-5462</v>
      </c>
      <c r="AR190" s="75" t="str">
        <f t="shared" si="148"/>
        <v/>
      </c>
      <c r="AS190" s="76" t="str">
        <f t="shared" si="149"/>
        <v/>
      </c>
      <c r="AT190" s="77" t="str">
        <f t="shared" si="150"/>
        <v/>
      </c>
      <c r="AU190" s="137">
        <f t="shared" si="151"/>
        <v>268</v>
      </c>
      <c r="AV190" s="77">
        <f t="shared" si="152"/>
        <v>249</v>
      </c>
      <c r="AW190" s="78">
        <f t="shared" si="153"/>
        <v>20</v>
      </c>
      <c r="AX190" s="77">
        <f t="shared" si="154"/>
        <v>68</v>
      </c>
      <c r="AY190" s="78">
        <f t="shared" si="155"/>
        <v>20</v>
      </c>
      <c r="AZ190" s="76">
        <f t="shared" si="158"/>
        <v>46</v>
      </c>
      <c r="BA190" s="41">
        <f t="shared" si="117"/>
        <v>141</v>
      </c>
      <c r="BB190" s="65">
        <f t="shared" si="140"/>
        <v>93</v>
      </c>
      <c r="BC190" s="107">
        <f t="shared" si="118"/>
        <v>48</v>
      </c>
      <c r="BD190" s="65">
        <f t="shared" si="156"/>
        <v>48</v>
      </c>
      <c r="BE190" s="138">
        <f t="shared" si="157"/>
        <v>38</v>
      </c>
      <c r="BF190" s="138">
        <f t="shared" si="141"/>
        <v>18</v>
      </c>
      <c r="BG190" s="138">
        <f t="shared" si="142"/>
        <v>20</v>
      </c>
      <c r="BH190" s="138">
        <f t="shared" si="143"/>
        <v>0</v>
      </c>
      <c r="BI190" s="138">
        <f t="shared" si="144"/>
        <v>10</v>
      </c>
      <c r="BJ190" s="78">
        <f t="shared" si="145"/>
        <v>0</v>
      </c>
      <c r="BL190" s="172"/>
      <c r="BM190" s="163"/>
      <c r="BN190" s="151"/>
    </row>
    <row r="191" spans="1:68" ht="14.25" customHeight="1" x14ac:dyDescent="0.25">
      <c r="A191" s="76">
        <v>4705101284</v>
      </c>
      <c r="B191" s="81">
        <v>51</v>
      </c>
      <c r="C191" s="98" t="s">
        <v>73</v>
      </c>
      <c r="D191" s="107">
        <v>1284</v>
      </c>
      <c r="E191" s="30">
        <v>39.781303999999999</v>
      </c>
      <c r="F191" s="30">
        <v>-80.727875999999995</v>
      </c>
      <c r="G191" s="57">
        <v>523302.40000000002</v>
      </c>
      <c r="H191" s="57">
        <v>4403519.9000000004</v>
      </c>
      <c r="I191" s="107">
        <v>2009</v>
      </c>
      <c r="J191" s="107">
        <v>763</v>
      </c>
      <c r="K191" s="78"/>
      <c r="L191" s="75"/>
      <c r="M191" s="76"/>
      <c r="N191" s="77"/>
      <c r="O191" s="137">
        <v>5448</v>
      </c>
      <c r="P191" s="77">
        <v>5723</v>
      </c>
      <c r="Q191" s="78">
        <v>5954</v>
      </c>
      <c r="R191" s="77">
        <v>5967</v>
      </c>
      <c r="S191" s="78">
        <v>6032</v>
      </c>
      <c r="T191" s="76">
        <v>6052</v>
      </c>
      <c r="U191" s="77">
        <v>6086</v>
      </c>
      <c r="V191" s="138">
        <v>6155</v>
      </c>
      <c r="W191" s="138">
        <v>6174</v>
      </c>
      <c r="X191" s="138">
        <v>6196</v>
      </c>
      <c r="Y191" s="138">
        <v>6197</v>
      </c>
      <c r="Z191" s="78">
        <v>6204</v>
      </c>
      <c r="AA191" s="79">
        <v>6204</v>
      </c>
      <c r="AB191" s="41" t="str">
        <f t="shared" si="119"/>
        <v/>
      </c>
      <c r="AC191" s="65" t="str">
        <f t="shared" si="120"/>
        <v/>
      </c>
      <c r="AD191" s="65" t="str">
        <f t="shared" si="121"/>
        <v/>
      </c>
      <c r="AE191" s="138">
        <f t="shared" si="122"/>
        <v>-4685</v>
      </c>
      <c r="AF191" s="65">
        <f t="shared" si="123"/>
        <v>-4960</v>
      </c>
      <c r="AG191" s="65">
        <f t="shared" si="124"/>
        <v>-5191</v>
      </c>
      <c r="AH191" s="65">
        <f t="shared" si="125"/>
        <v>-5204</v>
      </c>
      <c r="AI191" s="65">
        <f t="shared" si="126"/>
        <v>-5269</v>
      </c>
      <c r="AJ191" s="65">
        <f t="shared" si="127"/>
        <v>-5289</v>
      </c>
      <c r="AK191" s="65">
        <f t="shared" si="128"/>
        <v>-5323</v>
      </c>
      <c r="AL191" s="138">
        <f t="shared" si="111"/>
        <v>-5392</v>
      </c>
      <c r="AM191" s="138">
        <f t="shared" si="112"/>
        <v>-5411</v>
      </c>
      <c r="AN191" s="138">
        <f t="shared" si="113"/>
        <v>-5433</v>
      </c>
      <c r="AO191" s="138">
        <f t="shared" si="114"/>
        <v>-5434</v>
      </c>
      <c r="AP191" s="107">
        <f t="shared" si="115"/>
        <v>-5441</v>
      </c>
      <c r="AQ191" s="74">
        <f t="shared" si="116"/>
        <v>-5441</v>
      </c>
      <c r="AR191" s="75" t="str">
        <f t="shared" si="148"/>
        <v/>
      </c>
      <c r="AS191" s="76" t="str">
        <f t="shared" si="149"/>
        <v/>
      </c>
      <c r="AT191" s="77" t="str">
        <f t="shared" si="150"/>
        <v/>
      </c>
      <c r="AU191" s="137">
        <f t="shared" si="151"/>
        <v>275</v>
      </c>
      <c r="AV191" s="77">
        <f t="shared" si="152"/>
        <v>231</v>
      </c>
      <c r="AW191" s="78">
        <f t="shared" si="153"/>
        <v>13</v>
      </c>
      <c r="AX191" s="77">
        <f t="shared" si="154"/>
        <v>65</v>
      </c>
      <c r="AY191" s="78">
        <f t="shared" si="155"/>
        <v>20</v>
      </c>
      <c r="AZ191" s="76">
        <f t="shared" si="158"/>
        <v>34</v>
      </c>
      <c r="BA191" s="41">
        <f t="shared" si="117"/>
        <v>118</v>
      </c>
      <c r="BB191" s="65">
        <f t="shared" si="140"/>
        <v>69</v>
      </c>
      <c r="BC191" s="107">
        <f t="shared" si="118"/>
        <v>49</v>
      </c>
      <c r="BD191" s="65">
        <f t="shared" si="156"/>
        <v>48</v>
      </c>
      <c r="BE191" s="138">
        <f t="shared" si="157"/>
        <v>41</v>
      </c>
      <c r="BF191" s="138">
        <f t="shared" si="141"/>
        <v>19</v>
      </c>
      <c r="BG191" s="138">
        <f t="shared" si="142"/>
        <v>22</v>
      </c>
      <c r="BH191" s="138">
        <f t="shared" si="143"/>
        <v>1</v>
      </c>
      <c r="BI191" s="138">
        <f t="shared" si="144"/>
        <v>7</v>
      </c>
      <c r="BJ191" s="78">
        <f t="shared" si="145"/>
        <v>0</v>
      </c>
      <c r="BL191" s="172"/>
      <c r="BM191" s="163"/>
      <c r="BN191" s="151"/>
    </row>
    <row r="192" spans="1:68" ht="14.25" customHeight="1" thickBot="1" x14ac:dyDescent="0.3">
      <c r="A192" s="88">
        <v>4705101465</v>
      </c>
      <c r="B192" s="24">
        <v>51</v>
      </c>
      <c r="C192" s="97" t="s">
        <v>73</v>
      </c>
      <c r="D192" s="108">
        <v>1465</v>
      </c>
      <c r="E192" s="94">
        <v>39.971096000000003</v>
      </c>
      <c r="F192" s="94">
        <v>-80.556735000000003</v>
      </c>
      <c r="G192" s="95">
        <v>537853</v>
      </c>
      <c r="H192" s="95">
        <v>4424643.2</v>
      </c>
      <c r="I192" s="108">
        <v>2011</v>
      </c>
      <c r="J192" s="108">
        <v>1305</v>
      </c>
      <c r="K192" s="90"/>
      <c r="L192" s="87"/>
      <c r="M192" s="88"/>
      <c r="N192" s="89"/>
      <c r="O192" s="90"/>
      <c r="P192" s="89"/>
      <c r="Q192" s="90">
        <v>6358</v>
      </c>
      <c r="R192" s="89">
        <v>6384</v>
      </c>
      <c r="S192" s="90">
        <v>6445</v>
      </c>
      <c r="T192" s="88">
        <v>6471</v>
      </c>
      <c r="U192" s="89">
        <v>6518</v>
      </c>
      <c r="V192" s="144">
        <v>6612</v>
      </c>
      <c r="W192" s="144">
        <v>6631</v>
      </c>
      <c r="X192" s="144">
        <v>6653</v>
      </c>
      <c r="Y192" s="144">
        <v>6653</v>
      </c>
      <c r="Z192" s="90">
        <v>6664</v>
      </c>
      <c r="AA192" s="91">
        <v>6664</v>
      </c>
      <c r="AB192" s="56" t="str">
        <f t="shared" si="119"/>
        <v/>
      </c>
      <c r="AC192" s="85" t="str">
        <f t="shared" si="120"/>
        <v/>
      </c>
      <c r="AD192" s="85" t="str">
        <f t="shared" si="121"/>
        <v/>
      </c>
      <c r="AE192" s="85" t="str">
        <f t="shared" si="122"/>
        <v/>
      </c>
      <c r="AF192" s="85" t="str">
        <f t="shared" si="123"/>
        <v/>
      </c>
      <c r="AG192" s="85">
        <f t="shared" si="124"/>
        <v>-5053</v>
      </c>
      <c r="AH192" s="85">
        <f t="shared" si="125"/>
        <v>-5079</v>
      </c>
      <c r="AI192" s="85">
        <f t="shared" si="126"/>
        <v>-5140</v>
      </c>
      <c r="AJ192" s="85">
        <f t="shared" si="127"/>
        <v>-5166</v>
      </c>
      <c r="AK192" s="85">
        <f t="shared" si="128"/>
        <v>-5213</v>
      </c>
      <c r="AL192" s="144">
        <f t="shared" si="111"/>
        <v>-5307</v>
      </c>
      <c r="AM192" s="144">
        <f t="shared" si="112"/>
        <v>-5326</v>
      </c>
      <c r="AN192" s="144">
        <f t="shared" si="113"/>
        <v>-5348</v>
      </c>
      <c r="AO192" s="144">
        <f t="shared" si="114"/>
        <v>-5348</v>
      </c>
      <c r="AP192" s="108">
        <f t="shared" si="115"/>
        <v>-5359</v>
      </c>
      <c r="AQ192" s="86">
        <f t="shared" si="116"/>
        <v>-5359</v>
      </c>
      <c r="AR192" s="87" t="str">
        <f t="shared" si="148"/>
        <v/>
      </c>
      <c r="AS192" s="88" t="str">
        <f t="shared" si="149"/>
        <v/>
      </c>
      <c r="AT192" s="89" t="str">
        <f t="shared" si="150"/>
        <v/>
      </c>
      <c r="AU192" s="90" t="str">
        <f t="shared" si="151"/>
        <v/>
      </c>
      <c r="AV192" s="89" t="str">
        <f t="shared" si="152"/>
        <v/>
      </c>
      <c r="AW192" s="90">
        <f t="shared" si="153"/>
        <v>26</v>
      </c>
      <c r="AX192" s="89">
        <f t="shared" si="154"/>
        <v>61</v>
      </c>
      <c r="AY192" s="90">
        <f t="shared" si="155"/>
        <v>26</v>
      </c>
      <c r="AZ192" s="88">
        <f t="shared" si="158"/>
        <v>47</v>
      </c>
      <c r="BA192" s="56">
        <f t="shared" si="117"/>
        <v>146</v>
      </c>
      <c r="BB192" s="85">
        <f t="shared" si="140"/>
        <v>94</v>
      </c>
      <c r="BC192" s="108">
        <f t="shared" si="118"/>
        <v>52</v>
      </c>
      <c r="BD192" s="85">
        <f t="shared" si="156"/>
        <v>52</v>
      </c>
      <c r="BE192" s="144">
        <f t="shared" si="157"/>
        <v>41</v>
      </c>
      <c r="BF192" s="144">
        <f t="shared" si="141"/>
        <v>19</v>
      </c>
      <c r="BG192" s="144">
        <f t="shared" si="142"/>
        <v>22</v>
      </c>
      <c r="BH192" s="144">
        <f t="shared" si="143"/>
        <v>0</v>
      </c>
      <c r="BI192" s="144">
        <f t="shared" si="144"/>
        <v>11</v>
      </c>
      <c r="BJ192" s="90">
        <f t="shared" si="145"/>
        <v>0</v>
      </c>
      <c r="BL192" s="173"/>
      <c r="BM192" s="158"/>
      <c r="BN192" s="152"/>
    </row>
    <row r="193" spans="1:68" ht="14.25" customHeight="1" x14ac:dyDescent="0.25">
      <c r="A193" s="7">
        <v>4705300071</v>
      </c>
      <c r="B193" s="161">
        <v>53</v>
      </c>
      <c r="C193" s="110" t="s">
        <v>74</v>
      </c>
      <c r="D193" s="109">
        <v>71</v>
      </c>
      <c r="E193" s="112">
        <v>38.535339</v>
      </c>
      <c r="F193" s="112">
        <v>-82.065496999999993</v>
      </c>
      <c r="G193" s="113">
        <v>407135.2</v>
      </c>
      <c r="H193" s="113">
        <v>4265752.7</v>
      </c>
      <c r="I193" s="109">
        <v>1961</v>
      </c>
      <c r="J193" s="109">
        <v>874</v>
      </c>
      <c r="K193" s="72"/>
      <c r="L193" s="6">
        <v>3473</v>
      </c>
      <c r="M193" s="7">
        <v>3818</v>
      </c>
      <c r="N193" s="8">
        <v>3937</v>
      </c>
      <c r="O193" s="72">
        <v>4107</v>
      </c>
      <c r="P193" s="8">
        <v>4167</v>
      </c>
      <c r="Q193" s="72">
        <v>4198</v>
      </c>
      <c r="R193" s="8">
        <v>4201</v>
      </c>
      <c r="S193" s="72">
        <v>4205</v>
      </c>
      <c r="T193" s="7">
        <v>4208</v>
      </c>
      <c r="U193" s="8">
        <v>4208</v>
      </c>
      <c r="V193" s="142">
        <v>4211</v>
      </c>
      <c r="W193" s="142">
        <v>4218</v>
      </c>
      <c r="X193" s="142">
        <v>4224</v>
      </c>
      <c r="Y193" s="142">
        <v>4224</v>
      </c>
      <c r="Z193" s="72">
        <v>4231</v>
      </c>
      <c r="AA193" s="9">
        <v>4231</v>
      </c>
      <c r="AB193" s="50">
        <f t="shared" si="119"/>
        <v>-2599</v>
      </c>
      <c r="AC193" s="17">
        <f t="shared" si="120"/>
        <v>-2944</v>
      </c>
      <c r="AD193" s="17">
        <f t="shared" si="121"/>
        <v>-3063</v>
      </c>
      <c r="AE193" s="17">
        <f t="shared" si="122"/>
        <v>-3233</v>
      </c>
      <c r="AF193" s="17">
        <f t="shared" si="123"/>
        <v>-3293</v>
      </c>
      <c r="AG193" s="17">
        <f t="shared" si="124"/>
        <v>-3324</v>
      </c>
      <c r="AH193" s="17">
        <f t="shared" si="125"/>
        <v>-3327</v>
      </c>
      <c r="AI193" s="17">
        <f t="shared" si="126"/>
        <v>-3331</v>
      </c>
      <c r="AJ193" s="17">
        <f t="shared" si="127"/>
        <v>-3334</v>
      </c>
      <c r="AK193" s="17">
        <f t="shared" si="128"/>
        <v>-3334</v>
      </c>
      <c r="AL193" s="142">
        <f t="shared" si="111"/>
        <v>-3337</v>
      </c>
      <c r="AM193" s="142">
        <f t="shared" si="112"/>
        <v>-3344</v>
      </c>
      <c r="AN193" s="142">
        <f t="shared" si="113"/>
        <v>-3350</v>
      </c>
      <c r="AO193" s="142">
        <f t="shared" si="114"/>
        <v>-3350</v>
      </c>
      <c r="AP193" s="109">
        <f t="shared" si="115"/>
        <v>-3357</v>
      </c>
      <c r="AQ193" s="47">
        <f t="shared" si="116"/>
        <v>-3357</v>
      </c>
      <c r="AR193" s="6">
        <f t="shared" si="148"/>
        <v>345</v>
      </c>
      <c r="AS193" s="7">
        <f t="shared" si="149"/>
        <v>119</v>
      </c>
      <c r="AT193" s="8">
        <f t="shared" si="150"/>
        <v>170</v>
      </c>
      <c r="AU193" s="72">
        <f t="shared" si="151"/>
        <v>60</v>
      </c>
      <c r="AV193" s="8">
        <f t="shared" si="152"/>
        <v>31</v>
      </c>
      <c r="AW193" s="72">
        <f t="shared" si="153"/>
        <v>3</v>
      </c>
      <c r="AX193" s="8">
        <f t="shared" si="154"/>
        <v>4</v>
      </c>
      <c r="AY193" s="72">
        <f t="shared" si="155"/>
        <v>3</v>
      </c>
      <c r="AZ193" s="7">
        <f t="shared" si="158"/>
        <v>0</v>
      </c>
      <c r="BA193" s="50">
        <f t="shared" si="117"/>
        <v>23</v>
      </c>
      <c r="BB193" s="17">
        <f t="shared" ref="BB193:BB224" si="159">IF(U193&gt;1,IF(V193&gt;1,V193-U193,""),"")</f>
        <v>3</v>
      </c>
      <c r="BC193" s="109">
        <f t="shared" si="118"/>
        <v>20</v>
      </c>
      <c r="BD193" s="17">
        <f t="shared" si="156"/>
        <v>20</v>
      </c>
      <c r="BE193" s="142">
        <f t="shared" si="157"/>
        <v>13</v>
      </c>
      <c r="BF193" s="142">
        <f t="shared" si="141"/>
        <v>7</v>
      </c>
      <c r="BG193" s="142">
        <f t="shared" si="142"/>
        <v>6</v>
      </c>
      <c r="BH193" s="142">
        <f t="shared" si="143"/>
        <v>0</v>
      </c>
      <c r="BI193" s="142">
        <f t="shared" si="144"/>
        <v>7</v>
      </c>
      <c r="BJ193" s="72">
        <f t="shared" si="145"/>
        <v>0</v>
      </c>
      <c r="BL193" s="175"/>
      <c r="BM193" s="164"/>
      <c r="BN193" s="176"/>
    </row>
    <row r="194" spans="1:68" ht="14.25" customHeight="1" x14ac:dyDescent="0.25">
      <c r="A194" s="76">
        <v>4705300107</v>
      </c>
      <c r="B194" s="81">
        <v>53</v>
      </c>
      <c r="C194" s="98" t="s">
        <v>74</v>
      </c>
      <c r="D194" s="107">
        <v>107</v>
      </c>
      <c r="E194" s="30">
        <v>38.921142000000003</v>
      </c>
      <c r="F194" s="30">
        <v>-82.102134000000007</v>
      </c>
      <c r="G194" s="57">
        <v>404457.2</v>
      </c>
      <c r="H194" s="57">
        <v>4308603.0999999996</v>
      </c>
      <c r="I194" s="107">
        <v>1966</v>
      </c>
      <c r="J194" s="107">
        <v>665</v>
      </c>
      <c r="K194" s="78"/>
      <c r="L194" s="75"/>
      <c r="M194" s="76">
        <v>2918</v>
      </c>
      <c r="N194" s="77">
        <v>3025</v>
      </c>
      <c r="O194" s="78">
        <v>3163</v>
      </c>
      <c r="P194" s="77">
        <v>3240</v>
      </c>
      <c r="Q194" s="78">
        <v>3248</v>
      </c>
      <c r="R194" s="77">
        <v>3248</v>
      </c>
      <c r="S194" s="78">
        <v>3248</v>
      </c>
      <c r="T194" s="76">
        <v>3248</v>
      </c>
      <c r="U194" s="77">
        <v>3248</v>
      </c>
      <c r="V194" s="138">
        <v>3248</v>
      </c>
      <c r="W194" s="138">
        <v>3248</v>
      </c>
      <c r="X194" s="138">
        <v>3248</v>
      </c>
      <c r="Y194" s="138">
        <v>3248</v>
      </c>
      <c r="Z194" s="78">
        <v>3248</v>
      </c>
      <c r="AA194" s="79">
        <v>3248</v>
      </c>
      <c r="AB194" s="41" t="str">
        <f t="shared" si="119"/>
        <v/>
      </c>
      <c r="AC194" s="65">
        <f t="shared" si="120"/>
        <v>-2253</v>
      </c>
      <c r="AD194" s="65">
        <f t="shared" si="121"/>
        <v>-2360</v>
      </c>
      <c r="AE194" s="65">
        <f t="shared" si="122"/>
        <v>-2498</v>
      </c>
      <c r="AF194" s="65">
        <f t="shared" si="123"/>
        <v>-2575</v>
      </c>
      <c r="AG194" s="65">
        <f t="shared" si="124"/>
        <v>-2583</v>
      </c>
      <c r="AH194" s="65">
        <f t="shared" si="125"/>
        <v>-2583</v>
      </c>
      <c r="AI194" s="65">
        <f t="shared" si="126"/>
        <v>-2583</v>
      </c>
      <c r="AJ194" s="65">
        <f t="shared" si="127"/>
        <v>-2583</v>
      </c>
      <c r="AK194" s="65">
        <f t="shared" si="128"/>
        <v>-2583</v>
      </c>
      <c r="AL194" s="138">
        <f t="shared" si="111"/>
        <v>-2583</v>
      </c>
      <c r="AM194" s="138">
        <f t="shared" si="112"/>
        <v>-2583</v>
      </c>
      <c r="AN194" s="138">
        <f t="shared" si="113"/>
        <v>-2583</v>
      </c>
      <c r="AO194" s="138">
        <f t="shared" si="114"/>
        <v>-2583</v>
      </c>
      <c r="AP194" s="107">
        <f t="shared" si="115"/>
        <v>-2583</v>
      </c>
      <c r="AQ194" s="74">
        <f t="shared" si="116"/>
        <v>-2583</v>
      </c>
      <c r="AR194" s="75" t="str">
        <f t="shared" si="148"/>
        <v/>
      </c>
      <c r="AS194" s="76">
        <f t="shared" si="149"/>
        <v>107</v>
      </c>
      <c r="AT194" s="77">
        <f t="shared" si="150"/>
        <v>138</v>
      </c>
      <c r="AU194" s="78">
        <f t="shared" si="151"/>
        <v>77</v>
      </c>
      <c r="AV194" s="77">
        <f t="shared" si="152"/>
        <v>8</v>
      </c>
      <c r="AW194" s="78">
        <f t="shared" si="153"/>
        <v>0</v>
      </c>
      <c r="AX194" s="77">
        <f t="shared" si="154"/>
        <v>0</v>
      </c>
      <c r="AY194" s="78">
        <f t="shared" si="155"/>
        <v>0</v>
      </c>
      <c r="AZ194" s="76">
        <f t="shared" si="158"/>
        <v>0</v>
      </c>
      <c r="BA194" s="41">
        <f t="shared" si="117"/>
        <v>0</v>
      </c>
      <c r="BB194" s="65">
        <f t="shared" si="159"/>
        <v>0</v>
      </c>
      <c r="BC194" s="107">
        <f t="shared" si="118"/>
        <v>0</v>
      </c>
      <c r="BD194" s="65">
        <f t="shared" si="156"/>
        <v>0</v>
      </c>
      <c r="BE194" s="138">
        <f t="shared" si="157"/>
        <v>0</v>
      </c>
      <c r="BF194" s="138">
        <f t="shared" si="141"/>
        <v>0</v>
      </c>
      <c r="BG194" s="138">
        <f t="shared" si="142"/>
        <v>0</v>
      </c>
      <c r="BH194" s="138">
        <f t="shared" si="143"/>
        <v>0</v>
      </c>
      <c r="BI194" s="138">
        <f t="shared" si="144"/>
        <v>0</v>
      </c>
      <c r="BJ194" s="78">
        <f t="shared" si="145"/>
        <v>0</v>
      </c>
      <c r="BL194" s="172"/>
      <c r="BM194" s="163"/>
      <c r="BN194" s="151"/>
    </row>
    <row r="195" spans="1:68" ht="14.25" customHeight="1" x14ac:dyDescent="0.25">
      <c r="A195" s="76">
        <v>4705300163</v>
      </c>
      <c r="B195" s="81">
        <v>53</v>
      </c>
      <c r="C195" s="98" t="s">
        <v>74</v>
      </c>
      <c r="D195" s="107">
        <v>163</v>
      </c>
      <c r="E195" s="30">
        <v>38.844009999999997</v>
      </c>
      <c r="F195" s="30">
        <v>-81.897020999999995</v>
      </c>
      <c r="G195" s="57">
        <v>422154.4</v>
      </c>
      <c r="H195" s="57">
        <v>4299848.5999999996</v>
      </c>
      <c r="I195" s="107">
        <v>1979</v>
      </c>
      <c r="J195" s="107">
        <v>666</v>
      </c>
      <c r="K195" s="78"/>
      <c r="L195" s="75">
        <v>3133</v>
      </c>
      <c r="M195" s="76">
        <v>3538</v>
      </c>
      <c r="N195" s="77">
        <v>3668</v>
      </c>
      <c r="O195" s="78">
        <v>3848</v>
      </c>
      <c r="P195" s="77">
        <v>3950</v>
      </c>
      <c r="Q195" s="78">
        <v>3969</v>
      </c>
      <c r="R195" s="77">
        <v>3974</v>
      </c>
      <c r="S195" s="78">
        <v>3983</v>
      </c>
      <c r="T195" s="76">
        <v>3985</v>
      </c>
      <c r="U195" s="77">
        <v>3985</v>
      </c>
      <c r="V195" s="138">
        <v>3996</v>
      </c>
      <c r="W195" s="138">
        <v>3997</v>
      </c>
      <c r="X195" s="138">
        <v>4000</v>
      </c>
      <c r="Y195" s="138">
        <v>4000</v>
      </c>
      <c r="Z195" s="78">
        <v>4006</v>
      </c>
      <c r="AA195" s="79">
        <v>4006</v>
      </c>
      <c r="AB195" s="41">
        <f t="shared" si="119"/>
        <v>-2467</v>
      </c>
      <c r="AC195" s="65">
        <f t="shared" si="120"/>
        <v>-2872</v>
      </c>
      <c r="AD195" s="65">
        <f t="shared" si="121"/>
        <v>-3002</v>
      </c>
      <c r="AE195" s="65">
        <f t="shared" si="122"/>
        <v>-3182</v>
      </c>
      <c r="AF195" s="65">
        <f t="shared" si="123"/>
        <v>-3284</v>
      </c>
      <c r="AG195" s="65">
        <f t="shared" si="124"/>
        <v>-3303</v>
      </c>
      <c r="AH195" s="65">
        <f t="shared" si="125"/>
        <v>-3308</v>
      </c>
      <c r="AI195" s="65">
        <f t="shared" si="126"/>
        <v>-3317</v>
      </c>
      <c r="AJ195" s="65">
        <f t="shared" si="127"/>
        <v>-3319</v>
      </c>
      <c r="AK195" s="65">
        <f t="shared" si="128"/>
        <v>-3319</v>
      </c>
      <c r="AL195" s="138">
        <f t="shared" si="111"/>
        <v>-3330</v>
      </c>
      <c r="AM195" s="138">
        <f t="shared" si="112"/>
        <v>-3331</v>
      </c>
      <c r="AN195" s="138">
        <f t="shared" si="113"/>
        <v>-3334</v>
      </c>
      <c r="AO195" s="138">
        <f t="shared" si="114"/>
        <v>-3334</v>
      </c>
      <c r="AP195" s="107">
        <f t="shared" si="115"/>
        <v>-3340</v>
      </c>
      <c r="AQ195" s="74">
        <f t="shared" si="116"/>
        <v>-3340</v>
      </c>
      <c r="AR195" s="75">
        <f t="shared" si="148"/>
        <v>405</v>
      </c>
      <c r="AS195" s="76">
        <f t="shared" si="149"/>
        <v>130</v>
      </c>
      <c r="AT195" s="77">
        <f t="shared" si="150"/>
        <v>180</v>
      </c>
      <c r="AU195" s="78">
        <f t="shared" si="151"/>
        <v>102</v>
      </c>
      <c r="AV195" s="77">
        <f t="shared" si="152"/>
        <v>19</v>
      </c>
      <c r="AW195" s="78">
        <f t="shared" si="153"/>
        <v>5</v>
      </c>
      <c r="AX195" s="77">
        <f t="shared" si="154"/>
        <v>9</v>
      </c>
      <c r="AY195" s="78">
        <f t="shared" si="155"/>
        <v>2</v>
      </c>
      <c r="AZ195" s="76">
        <f t="shared" si="158"/>
        <v>0</v>
      </c>
      <c r="BA195" s="41">
        <f t="shared" si="117"/>
        <v>21</v>
      </c>
      <c r="BB195" s="65">
        <f t="shared" si="159"/>
        <v>11</v>
      </c>
      <c r="BC195" s="107">
        <f t="shared" si="118"/>
        <v>10</v>
      </c>
      <c r="BD195" s="65">
        <f t="shared" si="156"/>
        <v>10</v>
      </c>
      <c r="BE195" s="138">
        <f t="shared" si="157"/>
        <v>4</v>
      </c>
      <c r="BF195" s="138">
        <f t="shared" si="141"/>
        <v>1</v>
      </c>
      <c r="BG195" s="138">
        <f t="shared" si="142"/>
        <v>3</v>
      </c>
      <c r="BH195" s="138">
        <f t="shared" si="143"/>
        <v>0</v>
      </c>
      <c r="BI195" s="138">
        <f t="shared" si="144"/>
        <v>6</v>
      </c>
      <c r="BJ195" s="78">
        <f t="shared" si="145"/>
        <v>0</v>
      </c>
      <c r="BL195" s="172"/>
      <c r="BM195" s="163"/>
      <c r="BN195" s="151"/>
    </row>
    <row r="196" spans="1:68" ht="14.25" customHeight="1" x14ac:dyDescent="0.25">
      <c r="A196" s="76">
        <v>4705300169</v>
      </c>
      <c r="B196" s="81">
        <v>53</v>
      </c>
      <c r="C196" s="98" t="s">
        <v>74</v>
      </c>
      <c r="D196" s="107">
        <v>169</v>
      </c>
      <c r="E196" s="30">
        <v>38.925058</v>
      </c>
      <c r="F196" s="30">
        <v>-81.950872000000004</v>
      </c>
      <c r="G196" s="57">
        <v>417574.8</v>
      </c>
      <c r="H196" s="57">
        <v>4308890</v>
      </c>
      <c r="I196" s="107">
        <v>1979</v>
      </c>
      <c r="J196" s="107">
        <v>701</v>
      </c>
      <c r="K196" s="78"/>
      <c r="L196" s="75">
        <v>2867</v>
      </c>
      <c r="M196" s="76">
        <v>3317</v>
      </c>
      <c r="N196" s="77">
        <v>3439</v>
      </c>
      <c r="O196" s="78">
        <v>3603</v>
      </c>
      <c r="P196" s="77">
        <v>3692</v>
      </c>
      <c r="Q196" s="78">
        <v>3712</v>
      </c>
      <c r="R196" s="77">
        <v>3714</v>
      </c>
      <c r="S196" s="78">
        <v>3729</v>
      </c>
      <c r="T196" s="76">
        <v>3730</v>
      </c>
      <c r="U196" s="77">
        <v>3730</v>
      </c>
      <c r="V196" s="138">
        <v>3734</v>
      </c>
      <c r="W196" s="138">
        <v>3738</v>
      </c>
      <c r="X196" s="138">
        <v>3742</v>
      </c>
      <c r="Y196" s="138">
        <v>3742</v>
      </c>
      <c r="Z196" s="78">
        <v>3750</v>
      </c>
      <c r="AA196" s="79">
        <v>3750</v>
      </c>
      <c r="AB196" s="41">
        <f t="shared" si="119"/>
        <v>-2166</v>
      </c>
      <c r="AC196" s="65">
        <f t="shared" si="120"/>
        <v>-2616</v>
      </c>
      <c r="AD196" s="65">
        <f t="shared" si="121"/>
        <v>-2738</v>
      </c>
      <c r="AE196" s="65">
        <f t="shared" si="122"/>
        <v>-2902</v>
      </c>
      <c r="AF196" s="65">
        <f t="shared" si="123"/>
        <v>-2991</v>
      </c>
      <c r="AG196" s="65">
        <f t="shared" si="124"/>
        <v>-3011</v>
      </c>
      <c r="AH196" s="65">
        <f t="shared" si="125"/>
        <v>-3013</v>
      </c>
      <c r="AI196" s="65">
        <f t="shared" si="126"/>
        <v>-3028</v>
      </c>
      <c r="AJ196" s="65">
        <f t="shared" si="127"/>
        <v>-3029</v>
      </c>
      <c r="AK196" s="65">
        <f t="shared" si="128"/>
        <v>-3029</v>
      </c>
      <c r="AL196" s="138">
        <f t="shared" si="111"/>
        <v>-3033</v>
      </c>
      <c r="AM196" s="138">
        <f t="shared" si="112"/>
        <v>-3037</v>
      </c>
      <c r="AN196" s="138">
        <f t="shared" si="113"/>
        <v>-3041</v>
      </c>
      <c r="AO196" s="138">
        <f t="shared" si="114"/>
        <v>-3041</v>
      </c>
      <c r="AP196" s="107">
        <f t="shared" si="115"/>
        <v>-3049</v>
      </c>
      <c r="AQ196" s="74">
        <f t="shared" si="116"/>
        <v>-3049</v>
      </c>
      <c r="AR196" s="75">
        <f t="shared" si="148"/>
        <v>450</v>
      </c>
      <c r="AS196" s="76">
        <f t="shared" si="149"/>
        <v>122</v>
      </c>
      <c r="AT196" s="77">
        <f t="shared" si="150"/>
        <v>164</v>
      </c>
      <c r="AU196" s="78">
        <f t="shared" si="151"/>
        <v>89</v>
      </c>
      <c r="AV196" s="77">
        <f t="shared" si="152"/>
        <v>20</v>
      </c>
      <c r="AW196" s="78">
        <f t="shared" si="153"/>
        <v>2</v>
      </c>
      <c r="AX196" s="77">
        <f t="shared" si="154"/>
        <v>15</v>
      </c>
      <c r="AY196" s="78">
        <f t="shared" si="155"/>
        <v>1</v>
      </c>
      <c r="AZ196" s="76">
        <f t="shared" si="158"/>
        <v>0</v>
      </c>
      <c r="BA196" s="41">
        <f t="shared" si="117"/>
        <v>20</v>
      </c>
      <c r="BB196" s="65">
        <f t="shared" si="159"/>
        <v>4</v>
      </c>
      <c r="BC196" s="107">
        <f t="shared" si="118"/>
        <v>16</v>
      </c>
      <c r="BD196" s="65">
        <f t="shared" si="156"/>
        <v>16</v>
      </c>
      <c r="BE196" s="138">
        <f t="shared" si="157"/>
        <v>8</v>
      </c>
      <c r="BF196" s="138">
        <f t="shared" si="141"/>
        <v>4</v>
      </c>
      <c r="BG196" s="138">
        <f t="shared" si="142"/>
        <v>4</v>
      </c>
      <c r="BH196" s="138">
        <f t="shared" si="143"/>
        <v>0</v>
      </c>
      <c r="BI196" s="138">
        <f t="shared" si="144"/>
        <v>8</v>
      </c>
      <c r="BJ196" s="78">
        <f t="shared" si="145"/>
        <v>0</v>
      </c>
      <c r="BL196" s="172"/>
      <c r="BM196" s="163"/>
      <c r="BN196" s="151"/>
    </row>
    <row r="197" spans="1:68" ht="14.25" customHeight="1" x14ac:dyDescent="0.25">
      <c r="A197" s="76">
        <v>4705300206</v>
      </c>
      <c r="B197" s="81">
        <v>53</v>
      </c>
      <c r="C197" s="98" t="s">
        <v>74</v>
      </c>
      <c r="D197" s="107">
        <v>206</v>
      </c>
      <c r="E197" s="30">
        <v>38.728330999999997</v>
      </c>
      <c r="F197" s="30">
        <v>-81.854110000000006</v>
      </c>
      <c r="G197" s="57">
        <v>425758.5</v>
      </c>
      <c r="H197" s="57">
        <v>4286976.0999999996</v>
      </c>
      <c r="I197" s="107">
        <v>1979</v>
      </c>
      <c r="J197" s="107">
        <v>819</v>
      </c>
      <c r="K197" s="78"/>
      <c r="L197" s="75">
        <v>3611</v>
      </c>
      <c r="M197" s="76">
        <v>4046</v>
      </c>
      <c r="N197" s="77">
        <v>4180</v>
      </c>
      <c r="O197" s="78">
        <v>4383</v>
      </c>
      <c r="P197" s="77">
        <v>4480</v>
      </c>
      <c r="Q197" s="78">
        <v>4541</v>
      </c>
      <c r="R197" s="77">
        <v>4542</v>
      </c>
      <c r="S197" s="78">
        <v>4554</v>
      </c>
      <c r="T197" s="76">
        <v>4560</v>
      </c>
      <c r="U197" s="77">
        <v>4560</v>
      </c>
      <c r="V197" s="138">
        <v>4569</v>
      </c>
      <c r="W197" s="138">
        <v>4574</v>
      </c>
      <c r="X197" s="138">
        <v>4578</v>
      </c>
      <c r="Y197" s="138">
        <v>4578</v>
      </c>
      <c r="Z197" s="78">
        <v>4584</v>
      </c>
      <c r="AA197" s="79">
        <v>4584</v>
      </c>
      <c r="AB197" s="41">
        <f t="shared" si="119"/>
        <v>-2792</v>
      </c>
      <c r="AC197" s="65">
        <f t="shared" si="120"/>
        <v>-3227</v>
      </c>
      <c r="AD197" s="65">
        <f t="shared" si="121"/>
        <v>-3361</v>
      </c>
      <c r="AE197" s="65">
        <f t="shared" si="122"/>
        <v>-3564</v>
      </c>
      <c r="AF197" s="65">
        <f t="shared" si="123"/>
        <v>-3661</v>
      </c>
      <c r="AG197" s="65">
        <f t="shared" si="124"/>
        <v>-3722</v>
      </c>
      <c r="AH197" s="65">
        <f t="shared" si="125"/>
        <v>-3723</v>
      </c>
      <c r="AI197" s="65">
        <f t="shared" si="126"/>
        <v>-3735</v>
      </c>
      <c r="AJ197" s="65">
        <f t="shared" si="127"/>
        <v>-3741</v>
      </c>
      <c r="AK197" s="65">
        <f t="shared" si="128"/>
        <v>-3741</v>
      </c>
      <c r="AL197" s="138">
        <f t="shared" si="111"/>
        <v>-3750</v>
      </c>
      <c r="AM197" s="138">
        <f t="shared" si="112"/>
        <v>-3755</v>
      </c>
      <c r="AN197" s="138">
        <f t="shared" si="113"/>
        <v>-3759</v>
      </c>
      <c r="AO197" s="138">
        <f t="shared" si="114"/>
        <v>-3759</v>
      </c>
      <c r="AP197" s="107">
        <f t="shared" si="115"/>
        <v>-3765</v>
      </c>
      <c r="AQ197" s="74">
        <f t="shared" si="116"/>
        <v>-3765</v>
      </c>
      <c r="AR197" s="75">
        <f t="shared" si="148"/>
        <v>435</v>
      </c>
      <c r="AS197" s="76">
        <f t="shared" si="149"/>
        <v>134</v>
      </c>
      <c r="AT197" s="77">
        <f t="shared" si="150"/>
        <v>203</v>
      </c>
      <c r="AU197" s="78">
        <f t="shared" si="151"/>
        <v>97</v>
      </c>
      <c r="AV197" s="77">
        <f t="shared" si="152"/>
        <v>61</v>
      </c>
      <c r="AW197" s="78">
        <f t="shared" si="153"/>
        <v>1</v>
      </c>
      <c r="AX197" s="77">
        <f t="shared" si="154"/>
        <v>12</v>
      </c>
      <c r="AY197" s="78">
        <f t="shared" si="155"/>
        <v>6</v>
      </c>
      <c r="AZ197" s="76">
        <f t="shared" si="158"/>
        <v>0</v>
      </c>
      <c r="BA197" s="41">
        <f t="shared" si="117"/>
        <v>24</v>
      </c>
      <c r="BB197" s="65">
        <f t="shared" si="159"/>
        <v>9</v>
      </c>
      <c r="BC197" s="107">
        <f t="shared" si="118"/>
        <v>15</v>
      </c>
      <c r="BD197" s="65">
        <f t="shared" si="156"/>
        <v>15</v>
      </c>
      <c r="BE197" s="138">
        <f t="shared" si="157"/>
        <v>9</v>
      </c>
      <c r="BF197" s="138">
        <f t="shared" si="141"/>
        <v>5</v>
      </c>
      <c r="BG197" s="138">
        <f t="shared" si="142"/>
        <v>4</v>
      </c>
      <c r="BH197" s="138">
        <f t="shared" si="143"/>
        <v>0</v>
      </c>
      <c r="BI197" s="138">
        <f t="shared" si="144"/>
        <v>6</v>
      </c>
      <c r="BJ197" s="78">
        <f t="shared" si="145"/>
        <v>0</v>
      </c>
      <c r="BL197" s="172"/>
      <c r="BM197" s="163"/>
      <c r="BN197" s="151"/>
    </row>
    <row r="198" spans="1:68" ht="14.25" customHeight="1" x14ac:dyDescent="0.25">
      <c r="A198" s="76">
        <v>4705300266</v>
      </c>
      <c r="B198" s="81">
        <v>53</v>
      </c>
      <c r="C198" s="98" t="s">
        <v>74</v>
      </c>
      <c r="D198" s="107">
        <v>266</v>
      </c>
      <c r="E198" s="30">
        <v>38.788181000000002</v>
      </c>
      <c r="F198" s="30">
        <v>-81.993454999999997</v>
      </c>
      <c r="G198" s="57">
        <v>413718.1</v>
      </c>
      <c r="H198" s="57">
        <v>4293739.8</v>
      </c>
      <c r="I198" s="107">
        <v>1982</v>
      </c>
      <c r="J198" s="107">
        <v>798</v>
      </c>
      <c r="K198" s="78"/>
      <c r="L198" s="75">
        <v>3101</v>
      </c>
      <c r="M198" s="76">
        <v>3530</v>
      </c>
      <c r="N198" s="77">
        <v>3645</v>
      </c>
      <c r="O198" s="78">
        <v>3817</v>
      </c>
      <c r="P198" s="77">
        <v>3888</v>
      </c>
      <c r="Q198" s="78">
        <v>3905</v>
      </c>
      <c r="R198" s="77">
        <v>3909</v>
      </c>
      <c r="S198" s="78">
        <v>3915</v>
      </c>
      <c r="T198" s="76">
        <v>3918</v>
      </c>
      <c r="U198" s="77">
        <v>3918</v>
      </c>
      <c r="V198" s="138">
        <v>3922</v>
      </c>
      <c r="W198" s="138">
        <v>3922</v>
      </c>
      <c r="X198" s="138">
        <v>3930</v>
      </c>
      <c r="Y198" s="138">
        <v>3930</v>
      </c>
      <c r="Z198" s="78">
        <v>3937</v>
      </c>
      <c r="AA198" s="79">
        <v>3937</v>
      </c>
      <c r="AB198" s="41">
        <f t="shared" si="119"/>
        <v>-2303</v>
      </c>
      <c r="AC198" s="65">
        <f t="shared" si="120"/>
        <v>-2732</v>
      </c>
      <c r="AD198" s="65">
        <f t="shared" si="121"/>
        <v>-2847</v>
      </c>
      <c r="AE198" s="65">
        <f t="shared" si="122"/>
        <v>-3019</v>
      </c>
      <c r="AF198" s="65">
        <f t="shared" si="123"/>
        <v>-3090</v>
      </c>
      <c r="AG198" s="65">
        <f t="shared" si="124"/>
        <v>-3107</v>
      </c>
      <c r="AH198" s="65">
        <f t="shared" si="125"/>
        <v>-3111</v>
      </c>
      <c r="AI198" s="65">
        <f t="shared" si="126"/>
        <v>-3117</v>
      </c>
      <c r="AJ198" s="65">
        <f t="shared" si="127"/>
        <v>-3120</v>
      </c>
      <c r="AK198" s="65">
        <f t="shared" si="128"/>
        <v>-3120</v>
      </c>
      <c r="AL198" s="138">
        <f t="shared" ref="AL198:AL260" si="160">IF(V198&gt;1,$J198-V198,"")</f>
        <v>-3124</v>
      </c>
      <c r="AM198" s="138">
        <f t="shared" ref="AM198:AM260" si="161">IF(W198&gt;1,$J198-W198,"")</f>
        <v>-3124</v>
      </c>
      <c r="AN198" s="138">
        <f t="shared" ref="AN198:AN260" si="162">IF(X198&gt;1,$J198-X198,"")</f>
        <v>-3132</v>
      </c>
      <c r="AO198" s="138">
        <f t="shared" ref="AO198:AO260" si="163">IF(Y198&gt;1,$J198-Y198,"")</f>
        <v>-3132</v>
      </c>
      <c r="AP198" s="107">
        <f t="shared" ref="AP198:AP260" si="164">IF(Z198&gt;1,$J198-Z198,"")</f>
        <v>-3139</v>
      </c>
      <c r="AQ198" s="74">
        <f t="shared" ref="AQ198:AQ260" si="165">IF(AA198&gt;1,$J198-AA198,"")</f>
        <v>-3139</v>
      </c>
      <c r="AR198" s="75">
        <f t="shared" si="148"/>
        <v>429</v>
      </c>
      <c r="AS198" s="76">
        <f t="shared" si="149"/>
        <v>115</v>
      </c>
      <c r="AT198" s="77">
        <f t="shared" si="150"/>
        <v>172</v>
      </c>
      <c r="AU198" s="78">
        <f t="shared" si="151"/>
        <v>71</v>
      </c>
      <c r="AV198" s="77">
        <f t="shared" si="152"/>
        <v>17</v>
      </c>
      <c r="AW198" s="78">
        <f t="shared" si="153"/>
        <v>4</v>
      </c>
      <c r="AX198" s="77">
        <f t="shared" si="154"/>
        <v>6</v>
      </c>
      <c r="AY198" s="78">
        <f t="shared" si="155"/>
        <v>3</v>
      </c>
      <c r="AZ198" s="76">
        <f t="shared" si="158"/>
        <v>0</v>
      </c>
      <c r="BA198" s="41">
        <f t="shared" ref="BA198:BA260" si="166">IF(BB198="","",IF(BC198="","",IF(BC198=0,0,IF(BB198=0,0,BB198+BC198))))</f>
        <v>19</v>
      </c>
      <c r="BB198" s="65">
        <f t="shared" si="159"/>
        <v>4</v>
      </c>
      <c r="BC198" s="107">
        <f t="shared" ref="BC198:BC260" si="167">IF(V198&gt;1,IF(AA198&gt;1,AA198-V198,""),"")</f>
        <v>15</v>
      </c>
      <c r="BD198" s="65">
        <f t="shared" si="156"/>
        <v>15</v>
      </c>
      <c r="BE198" s="138">
        <f t="shared" si="157"/>
        <v>8</v>
      </c>
      <c r="BF198" s="138">
        <f t="shared" si="141"/>
        <v>0</v>
      </c>
      <c r="BG198" s="138">
        <f t="shared" si="142"/>
        <v>8</v>
      </c>
      <c r="BH198" s="138">
        <f t="shared" si="143"/>
        <v>0</v>
      </c>
      <c r="BI198" s="138">
        <f t="shared" si="144"/>
        <v>7</v>
      </c>
      <c r="BJ198" s="78">
        <f t="shared" si="145"/>
        <v>0</v>
      </c>
      <c r="BL198" s="172"/>
      <c r="BM198" s="163"/>
      <c r="BN198" s="151"/>
    </row>
    <row r="199" spans="1:68" ht="14.25" customHeight="1" x14ac:dyDescent="0.25">
      <c r="A199" s="76">
        <v>4705300269</v>
      </c>
      <c r="B199" s="81">
        <v>53</v>
      </c>
      <c r="C199" s="98" t="s">
        <v>74</v>
      </c>
      <c r="D199" s="107">
        <v>269</v>
      </c>
      <c r="E199" s="30">
        <v>38.680768</v>
      </c>
      <c r="F199" s="30">
        <v>-82.164777999999998</v>
      </c>
      <c r="G199" s="57">
        <v>398686.7</v>
      </c>
      <c r="H199" s="57">
        <v>4281995.7</v>
      </c>
      <c r="I199" s="107">
        <v>1983</v>
      </c>
      <c r="J199" s="107">
        <v>576</v>
      </c>
      <c r="K199" s="78"/>
      <c r="L199" s="75">
        <v>2635</v>
      </c>
      <c r="M199" s="76">
        <v>2986</v>
      </c>
      <c r="N199" s="77">
        <v>3080</v>
      </c>
      <c r="O199" s="78">
        <v>3231</v>
      </c>
      <c r="P199" s="77">
        <v>3290</v>
      </c>
      <c r="Q199" s="78">
        <v>3292</v>
      </c>
      <c r="R199" s="77">
        <v>3292</v>
      </c>
      <c r="S199" s="78">
        <v>3300</v>
      </c>
      <c r="T199" s="76">
        <v>3301</v>
      </c>
      <c r="U199" s="77">
        <v>3301</v>
      </c>
      <c r="V199" s="138">
        <v>3310</v>
      </c>
      <c r="W199" s="138">
        <v>3310</v>
      </c>
      <c r="X199" s="138">
        <v>3310</v>
      </c>
      <c r="Y199" s="138">
        <v>3310</v>
      </c>
      <c r="Z199" s="78">
        <v>3310</v>
      </c>
      <c r="AA199" s="79">
        <v>3310</v>
      </c>
      <c r="AB199" s="41">
        <f t="shared" ref="AB199:AB261" si="168">IF(L199&gt;1,$J199-L199,"")</f>
        <v>-2059</v>
      </c>
      <c r="AC199" s="65">
        <f t="shared" ref="AC199:AC261" si="169">IF(M199&gt;1,$J199-M199,"")</f>
        <v>-2410</v>
      </c>
      <c r="AD199" s="65">
        <f t="shared" ref="AD199:AD261" si="170">IF(N199&gt;1,$J199-N199,"")</f>
        <v>-2504</v>
      </c>
      <c r="AE199" s="65">
        <f t="shared" ref="AE199:AE261" si="171">IF(O199&gt;1,$J199-O199,"")</f>
        <v>-2655</v>
      </c>
      <c r="AF199" s="65">
        <f t="shared" ref="AF199:AF261" si="172">IF(P199&gt;1,$J199-P199,"")</f>
        <v>-2714</v>
      </c>
      <c r="AG199" s="65">
        <f t="shared" ref="AG199:AG261" si="173">IF(Q199&gt;1,$J199-Q199,"")</f>
        <v>-2716</v>
      </c>
      <c r="AH199" s="65">
        <f t="shared" ref="AH199:AH261" si="174">IF(R199&gt;1,$J199-R199,"")</f>
        <v>-2716</v>
      </c>
      <c r="AI199" s="65">
        <f t="shared" ref="AI199:AI261" si="175">IF(S199&gt;1,$J199-S199,"")</f>
        <v>-2724</v>
      </c>
      <c r="AJ199" s="65">
        <f t="shared" ref="AJ199:AJ261" si="176">IF(T199&gt;1,$J199-T199,"")</f>
        <v>-2725</v>
      </c>
      <c r="AK199" s="65">
        <f t="shared" ref="AK199:AK261" si="177">IF(U199&gt;1,$J199-U199,"")</f>
        <v>-2725</v>
      </c>
      <c r="AL199" s="138">
        <f t="shared" si="160"/>
        <v>-2734</v>
      </c>
      <c r="AM199" s="138">
        <f t="shared" si="161"/>
        <v>-2734</v>
      </c>
      <c r="AN199" s="138">
        <f t="shared" si="162"/>
        <v>-2734</v>
      </c>
      <c r="AO199" s="138">
        <f t="shared" si="163"/>
        <v>-2734</v>
      </c>
      <c r="AP199" s="107">
        <f t="shared" si="164"/>
        <v>-2734</v>
      </c>
      <c r="AQ199" s="74">
        <f t="shared" si="165"/>
        <v>-2734</v>
      </c>
      <c r="AR199" s="75">
        <f t="shared" si="148"/>
        <v>351</v>
      </c>
      <c r="AS199" s="76">
        <f t="shared" si="149"/>
        <v>94</v>
      </c>
      <c r="AT199" s="77">
        <f t="shared" si="150"/>
        <v>151</v>
      </c>
      <c r="AU199" s="78">
        <f t="shared" si="151"/>
        <v>59</v>
      </c>
      <c r="AV199" s="77">
        <f t="shared" si="152"/>
        <v>2</v>
      </c>
      <c r="AW199" s="78">
        <f t="shared" si="153"/>
        <v>0</v>
      </c>
      <c r="AX199" s="77">
        <f t="shared" si="154"/>
        <v>8</v>
      </c>
      <c r="AY199" s="78">
        <f t="shared" si="155"/>
        <v>1</v>
      </c>
      <c r="AZ199" s="76">
        <f t="shared" si="158"/>
        <v>0</v>
      </c>
      <c r="BA199" s="41">
        <f t="shared" si="166"/>
        <v>0</v>
      </c>
      <c r="BB199" s="65">
        <f t="shared" si="159"/>
        <v>9</v>
      </c>
      <c r="BC199" s="107">
        <f t="shared" si="167"/>
        <v>0</v>
      </c>
      <c r="BD199" s="65">
        <f t="shared" si="156"/>
        <v>0</v>
      </c>
      <c r="BE199" s="138">
        <f t="shared" si="157"/>
        <v>0</v>
      </c>
      <c r="BF199" s="138">
        <f t="shared" si="141"/>
        <v>0</v>
      </c>
      <c r="BG199" s="138">
        <f t="shared" si="142"/>
        <v>0</v>
      </c>
      <c r="BH199" s="138">
        <f t="shared" si="143"/>
        <v>0</v>
      </c>
      <c r="BI199" s="138">
        <f t="shared" si="144"/>
        <v>0</v>
      </c>
      <c r="BJ199" s="78">
        <f t="shared" si="145"/>
        <v>0</v>
      </c>
      <c r="BL199" s="172"/>
      <c r="BM199" s="163"/>
      <c r="BN199" s="151"/>
    </row>
    <row r="200" spans="1:68" ht="14.25" customHeight="1" thickBot="1" x14ac:dyDescent="0.3">
      <c r="A200" s="88">
        <v>4705300297</v>
      </c>
      <c r="B200" s="24">
        <v>53</v>
      </c>
      <c r="C200" s="97" t="s">
        <v>74</v>
      </c>
      <c r="D200" s="108">
        <v>297</v>
      </c>
      <c r="E200" s="94">
        <v>38.623635</v>
      </c>
      <c r="F200" s="94">
        <v>-82.109078999999994</v>
      </c>
      <c r="G200" s="95">
        <v>403454.8</v>
      </c>
      <c r="H200" s="95">
        <v>4275595.5999999996</v>
      </c>
      <c r="I200" s="108">
        <v>1982</v>
      </c>
      <c r="J200" s="108">
        <v>646</v>
      </c>
      <c r="K200" s="90"/>
      <c r="L200" s="87">
        <v>2945</v>
      </c>
      <c r="M200" s="88">
        <v>3335</v>
      </c>
      <c r="N200" s="89">
        <v>3450</v>
      </c>
      <c r="O200" s="90">
        <v>3605</v>
      </c>
      <c r="P200" s="89">
        <v>3670</v>
      </c>
      <c r="Q200" s="90">
        <v>3680</v>
      </c>
      <c r="R200" s="89">
        <v>3684</v>
      </c>
      <c r="S200" s="90">
        <v>3690</v>
      </c>
      <c r="T200" s="88">
        <v>3690</v>
      </c>
      <c r="U200" s="89">
        <v>3690</v>
      </c>
      <c r="V200" s="144">
        <v>3697</v>
      </c>
      <c r="W200" s="144">
        <v>3699</v>
      </c>
      <c r="X200" s="144">
        <v>3701</v>
      </c>
      <c r="Y200" s="144">
        <v>3701</v>
      </c>
      <c r="Z200" s="90">
        <v>3704</v>
      </c>
      <c r="AA200" s="91">
        <v>3704</v>
      </c>
      <c r="AB200" s="56">
        <f t="shared" si="168"/>
        <v>-2299</v>
      </c>
      <c r="AC200" s="85">
        <f t="shared" si="169"/>
        <v>-2689</v>
      </c>
      <c r="AD200" s="85">
        <f t="shared" si="170"/>
        <v>-2804</v>
      </c>
      <c r="AE200" s="85">
        <f t="shared" si="171"/>
        <v>-2959</v>
      </c>
      <c r="AF200" s="85">
        <f t="shared" si="172"/>
        <v>-3024</v>
      </c>
      <c r="AG200" s="85">
        <f t="shared" si="173"/>
        <v>-3034</v>
      </c>
      <c r="AH200" s="85">
        <f t="shared" si="174"/>
        <v>-3038</v>
      </c>
      <c r="AI200" s="85">
        <f t="shared" si="175"/>
        <v>-3044</v>
      </c>
      <c r="AJ200" s="85">
        <f t="shared" si="176"/>
        <v>-3044</v>
      </c>
      <c r="AK200" s="85">
        <f t="shared" si="177"/>
        <v>-3044</v>
      </c>
      <c r="AL200" s="144">
        <f t="shared" si="160"/>
        <v>-3051</v>
      </c>
      <c r="AM200" s="144">
        <f t="shared" si="161"/>
        <v>-3053</v>
      </c>
      <c r="AN200" s="144">
        <f t="shared" si="162"/>
        <v>-3055</v>
      </c>
      <c r="AO200" s="144">
        <f t="shared" si="163"/>
        <v>-3055</v>
      </c>
      <c r="AP200" s="108">
        <f t="shared" si="164"/>
        <v>-3058</v>
      </c>
      <c r="AQ200" s="86">
        <f t="shared" si="165"/>
        <v>-3058</v>
      </c>
      <c r="AR200" s="87">
        <f t="shared" si="148"/>
        <v>390</v>
      </c>
      <c r="AS200" s="88">
        <f t="shared" si="149"/>
        <v>115</v>
      </c>
      <c r="AT200" s="89">
        <f t="shared" si="150"/>
        <v>155</v>
      </c>
      <c r="AU200" s="90">
        <f t="shared" si="151"/>
        <v>65</v>
      </c>
      <c r="AV200" s="89">
        <f t="shared" si="152"/>
        <v>10</v>
      </c>
      <c r="AW200" s="90">
        <f t="shared" si="153"/>
        <v>4</v>
      </c>
      <c r="AX200" s="89">
        <f t="shared" si="154"/>
        <v>6</v>
      </c>
      <c r="AY200" s="90">
        <f t="shared" si="155"/>
        <v>0</v>
      </c>
      <c r="AZ200" s="88">
        <f t="shared" si="158"/>
        <v>0</v>
      </c>
      <c r="BA200" s="56">
        <f t="shared" si="166"/>
        <v>14</v>
      </c>
      <c r="BB200" s="85">
        <f t="shared" si="159"/>
        <v>7</v>
      </c>
      <c r="BC200" s="108">
        <f t="shared" si="167"/>
        <v>7</v>
      </c>
      <c r="BD200" s="85">
        <f t="shared" si="156"/>
        <v>7</v>
      </c>
      <c r="BE200" s="144">
        <f t="shared" si="157"/>
        <v>4</v>
      </c>
      <c r="BF200" s="144">
        <f t="shared" si="141"/>
        <v>2</v>
      </c>
      <c r="BG200" s="144">
        <f t="shared" si="142"/>
        <v>2</v>
      </c>
      <c r="BH200" s="144">
        <f t="shared" si="143"/>
        <v>0</v>
      </c>
      <c r="BI200" s="144">
        <f t="shared" si="144"/>
        <v>3</v>
      </c>
      <c r="BJ200" s="90">
        <f t="shared" si="145"/>
        <v>0</v>
      </c>
      <c r="BL200" s="177"/>
      <c r="BM200" s="174"/>
      <c r="BN200" s="178"/>
    </row>
    <row r="201" spans="1:68" ht="14.25" customHeight="1" thickBot="1" x14ac:dyDescent="0.3">
      <c r="A201" s="11">
        <v>4705500014</v>
      </c>
      <c r="B201" s="15">
        <v>55</v>
      </c>
      <c r="C201" s="111" t="s">
        <v>75</v>
      </c>
      <c r="D201" s="49">
        <v>14</v>
      </c>
      <c r="E201" s="114">
        <v>37.356257999999997</v>
      </c>
      <c r="F201" s="114">
        <v>-81.186110999999997</v>
      </c>
      <c r="G201" s="115">
        <v>483518.2</v>
      </c>
      <c r="H201" s="115">
        <v>4134410.7</v>
      </c>
      <c r="I201" s="49">
        <v>1964</v>
      </c>
      <c r="J201" s="49">
        <v>2616</v>
      </c>
      <c r="K201" s="13"/>
      <c r="L201" s="10"/>
      <c r="M201" s="11"/>
      <c r="N201" s="12"/>
      <c r="O201" s="13"/>
      <c r="P201" s="12"/>
      <c r="Q201" s="13"/>
      <c r="R201" s="12"/>
      <c r="S201" s="145">
        <v>7678</v>
      </c>
      <c r="T201" s="11">
        <v>7686</v>
      </c>
      <c r="U201" s="12">
        <v>7686</v>
      </c>
      <c r="V201" s="146">
        <v>7720</v>
      </c>
      <c r="W201" s="146">
        <v>7725</v>
      </c>
      <c r="X201" s="146">
        <v>7732</v>
      </c>
      <c r="Y201" s="146">
        <v>7732</v>
      </c>
      <c r="Z201" s="13">
        <v>7742</v>
      </c>
      <c r="AA201" s="16">
        <v>7742</v>
      </c>
      <c r="AB201" s="45" t="str">
        <f t="shared" si="168"/>
        <v/>
      </c>
      <c r="AC201" s="49" t="str">
        <f t="shared" si="169"/>
        <v/>
      </c>
      <c r="AD201" s="49" t="str">
        <f t="shared" si="170"/>
        <v/>
      </c>
      <c r="AE201" s="49" t="str">
        <f t="shared" si="171"/>
        <v/>
      </c>
      <c r="AF201" s="49" t="str">
        <f t="shared" si="172"/>
        <v/>
      </c>
      <c r="AG201" s="49" t="str">
        <f t="shared" si="173"/>
        <v/>
      </c>
      <c r="AH201" s="49" t="str">
        <f t="shared" si="174"/>
        <v/>
      </c>
      <c r="AI201" s="146">
        <f t="shared" si="175"/>
        <v>-5062</v>
      </c>
      <c r="AJ201" s="49">
        <f t="shared" si="176"/>
        <v>-5070</v>
      </c>
      <c r="AK201" s="49">
        <f t="shared" si="177"/>
        <v>-5070</v>
      </c>
      <c r="AL201" s="146">
        <f t="shared" si="160"/>
        <v>-5104</v>
      </c>
      <c r="AM201" s="146">
        <f t="shared" si="161"/>
        <v>-5109</v>
      </c>
      <c r="AN201" s="146">
        <f t="shared" si="162"/>
        <v>-5116</v>
      </c>
      <c r="AO201" s="146">
        <f t="shared" si="163"/>
        <v>-5116</v>
      </c>
      <c r="AP201" s="49">
        <f t="shared" si="164"/>
        <v>-5126</v>
      </c>
      <c r="AQ201" s="42">
        <f t="shared" si="165"/>
        <v>-5126</v>
      </c>
      <c r="AR201" s="10" t="str">
        <f t="shared" si="148"/>
        <v/>
      </c>
      <c r="AS201" s="11" t="str">
        <f t="shared" si="149"/>
        <v/>
      </c>
      <c r="AT201" s="12" t="str">
        <f t="shared" si="150"/>
        <v/>
      </c>
      <c r="AU201" s="13" t="str">
        <f t="shared" si="151"/>
        <v/>
      </c>
      <c r="AV201" s="12" t="str">
        <f t="shared" si="152"/>
        <v/>
      </c>
      <c r="AW201" s="13" t="str">
        <f t="shared" si="153"/>
        <v/>
      </c>
      <c r="AX201" s="12" t="str">
        <f t="shared" si="154"/>
        <v/>
      </c>
      <c r="AY201" s="145">
        <f t="shared" si="155"/>
        <v>8</v>
      </c>
      <c r="AZ201" s="11">
        <f t="shared" si="158"/>
        <v>0</v>
      </c>
      <c r="BA201" s="45">
        <f t="shared" si="166"/>
        <v>56</v>
      </c>
      <c r="BB201" s="49">
        <f t="shared" si="159"/>
        <v>34</v>
      </c>
      <c r="BC201" s="49">
        <f t="shared" si="167"/>
        <v>22</v>
      </c>
      <c r="BD201" s="49">
        <f t="shared" si="156"/>
        <v>22</v>
      </c>
      <c r="BE201" s="146">
        <f t="shared" si="157"/>
        <v>12</v>
      </c>
      <c r="BF201" s="146">
        <f t="shared" si="141"/>
        <v>5</v>
      </c>
      <c r="BG201" s="146">
        <f t="shared" si="142"/>
        <v>7</v>
      </c>
      <c r="BH201" s="146">
        <f t="shared" si="143"/>
        <v>0</v>
      </c>
      <c r="BI201" s="146">
        <f t="shared" si="144"/>
        <v>10</v>
      </c>
      <c r="BJ201" s="13">
        <f t="shared" si="145"/>
        <v>0</v>
      </c>
      <c r="BL201" s="168"/>
      <c r="BM201" s="169"/>
      <c r="BN201" s="170"/>
    </row>
    <row r="202" spans="1:68" ht="14.25" customHeight="1" x14ac:dyDescent="0.25">
      <c r="A202" s="7">
        <v>4705700010</v>
      </c>
      <c r="B202" s="161">
        <v>57</v>
      </c>
      <c r="C202" s="110" t="s">
        <v>76</v>
      </c>
      <c r="D202" s="109">
        <v>10</v>
      </c>
      <c r="E202" s="112">
        <v>39.496988999999999</v>
      </c>
      <c r="F202" s="112">
        <v>-78.808794000000006</v>
      </c>
      <c r="G202" s="113">
        <v>688414.7</v>
      </c>
      <c r="H202" s="113">
        <v>4374222.5</v>
      </c>
      <c r="I202" s="109">
        <v>1971</v>
      </c>
      <c r="J202" s="109">
        <v>802</v>
      </c>
      <c r="K202" s="72"/>
      <c r="L202" s="6"/>
      <c r="M202" s="7"/>
      <c r="N202" s="8"/>
      <c r="O202" s="72"/>
      <c r="P202" s="8"/>
      <c r="Q202" s="72"/>
      <c r="R202" s="8"/>
      <c r="S202" s="72"/>
      <c r="T202" s="7"/>
      <c r="U202" s="8"/>
      <c r="V202" s="17"/>
      <c r="W202" s="17">
        <v>2215</v>
      </c>
      <c r="X202" s="17">
        <v>2313</v>
      </c>
      <c r="Y202" s="17">
        <v>2402</v>
      </c>
      <c r="Z202" s="72">
        <v>2464</v>
      </c>
      <c r="AA202" s="9">
        <v>2464</v>
      </c>
      <c r="AB202" s="50" t="str">
        <f t="shared" si="168"/>
        <v/>
      </c>
      <c r="AC202" s="17" t="str">
        <f t="shared" si="169"/>
        <v/>
      </c>
      <c r="AD202" s="17" t="str">
        <f t="shared" si="170"/>
        <v/>
      </c>
      <c r="AE202" s="17" t="str">
        <f t="shared" si="171"/>
        <v/>
      </c>
      <c r="AF202" s="17" t="str">
        <f t="shared" si="172"/>
        <v/>
      </c>
      <c r="AG202" s="17" t="str">
        <f t="shared" si="173"/>
        <v/>
      </c>
      <c r="AH202" s="17" t="str">
        <f t="shared" si="174"/>
        <v/>
      </c>
      <c r="AI202" s="17" t="str">
        <f t="shared" si="175"/>
        <v/>
      </c>
      <c r="AJ202" s="17" t="str">
        <f t="shared" si="176"/>
        <v/>
      </c>
      <c r="AK202" s="17" t="str">
        <f t="shared" si="177"/>
        <v/>
      </c>
      <c r="AL202" s="17" t="str">
        <f t="shared" si="160"/>
        <v/>
      </c>
      <c r="AM202" s="17">
        <f t="shared" si="161"/>
        <v>-1413</v>
      </c>
      <c r="AN202" s="17">
        <f t="shared" si="162"/>
        <v>-1511</v>
      </c>
      <c r="AO202" s="17">
        <f t="shared" si="163"/>
        <v>-1600</v>
      </c>
      <c r="AP202" s="109">
        <f t="shared" si="164"/>
        <v>-1662</v>
      </c>
      <c r="AQ202" s="47">
        <f t="shared" si="165"/>
        <v>-1662</v>
      </c>
      <c r="AR202" s="6" t="str">
        <f t="shared" si="148"/>
        <v/>
      </c>
      <c r="AS202" s="7" t="str">
        <f t="shared" si="149"/>
        <v/>
      </c>
      <c r="AT202" s="8" t="str">
        <f t="shared" si="150"/>
        <v/>
      </c>
      <c r="AU202" s="72" t="str">
        <f t="shared" si="151"/>
        <v/>
      </c>
      <c r="AV202" s="8" t="str">
        <f t="shared" si="152"/>
        <v/>
      </c>
      <c r="AW202" s="72" t="str">
        <f t="shared" si="153"/>
        <v/>
      </c>
      <c r="AX202" s="8" t="str">
        <f t="shared" si="154"/>
        <v/>
      </c>
      <c r="AY202" s="72" t="str">
        <f t="shared" si="155"/>
        <v/>
      </c>
      <c r="AZ202" s="7" t="str">
        <f t="shared" si="158"/>
        <v/>
      </c>
      <c r="BA202" s="50" t="str">
        <f t="shared" si="166"/>
        <v/>
      </c>
      <c r="BB202" s="17" t="str">
        <f t="shared" si="159"/>
        <v/>
      </c>
      <c r="BC202" s="109" t="str">
        <f t="shared" si="167"/>
        <v/>
      </c>
      <c r="BD202" s="17"/>
      <c r="BE202" s="17"/>
      <c r="BF202" s="17" t="str">
        <f t="shared" si="141"/>
        <v/>
      </c>
      <c r="BG202" s="17">
        <f t="shared" si="142"/>
        <v>98</v>
      </c>
      <c r="BH202" s="17">
        <f t="shared" si="143"/>
        <v>89</v>
      </c>
      <c r="BI202" s="17">
        <f t="shared" si="144"/>
        <v>62</v>
      </c>
      <c r="BJ202" s="72">
        <f t="shared" si="145"/>
        <v>0</v>
      </c>
      <c r="BL202" s="175">
        <v>2464</v>
      </c>
      <c r="BM202" s="164"/>
      <c r="BN202" s="176"/>
      <c r="BP202" s="183" t="s">
        <v>264</v>
      </c>
    </row>
    <row r="203" spans="1:68" ht="14.25" customHeight="1" x14ac:dyDescent="0.25">
      <c r="A203" s="76">
        <v>4705700022</v>
      </c>
      <c r="B203" s="81">
        <v>57</v>
      </c>
      <c r="C203" s="98" t="s">
        <v>76</v>
      </c>
      <c r="D203" s="107">
        <v>22</v>
      </c>
      <c r="E203" s="30">
        <v>39.402248999999998</v>
      </c>
      <c r="F203" s="30">
        <v>-79.045344999999998</v>
      </c>
      <c r="G203" s="57">
        <v>668300.9</v>
      </c>
      <c r="H203" s="57">
        <v>4363238.9000000004</v>
      </c>
      <c r="I203" s="107">
        <v>1979</v>
      </c>
      <c r="J203" s="107">
        <v>1932</v>
      </c>
      <c r="K203" s="78"/>
      <c r="L203" s="75"/>
      <c r="M203" s="76"/>
      <c r="N203" s="77"/>
      <c r="O203" s="78"/>
      <c r="P203" s="77"/>
      <c r="Q203" s="78"/>
      <c r="R203" s="77"/>
      <c r="S203" s="78"/>
      <c r="T203" s="76"/>
      <c r="U203" s="77"/>
      <c r="V203" s="65">
        <v>8115</v>
      </c>
      <c r="W203" s="65">
        <v>8240</v>
      </c>
      <c r="X203" s="65">
        <v>8317</v>
      </c>
      <c r="Y203" s="65">
        <v>8380</v>
      </c>
      <c r="Z203" s="78">
        <v>8446</v>
      </c>
      <c r="AA203" s="79">
        <v>8446</v>
      </c>
      <c r="AB203" s="41" t="str">
        <f t="shared" si="168"/>
        <v/>
      </c>
      <c r="AC203" s="65" t="str">
        <f t="shared" si="169"/>
        <v/>
      </c>
      <c r="AD203" s="65" t="str">
        <f t="shared" si="170"/>
        <v/>
      </c>
      <c r="AE203" s="65" t="str">
        <f t="shared" si="171"/>
        <v/>
      </c>
      <c r="AF203" s="65" t="str">
        <f t="shared" si="172"/>
        <v/>
      </c>
      <c r="AG203" s="65" t="str">
        <f t="shared" si="173"/>
        <v/>
      </c>
      <c r="AH203" s="65" t="str">
        <f t="shared" si="174"/>
        <v/>
      </c>
      <c r="AI203" s="65" t="str">
        <f t="shared" si="175"/>
        <v/>
      </c>
      <c r="AJ203" s="65" t="str">
        <f t="shared" si="176"/>
        <v/>
      </c>
      <c r="AK203" s="65" t="str">
        <f t="shared" si="177"/>
        <v/>
      </c>
      <c r="AL203" s="65">
        <f t="shared" si="160"/>
        <v>-6183</v>
      </c>
      <c r="AM203" s="65">
        <f t="shared" si="161"/>
        <v>-6308</v>
      </c>
      <c r="AN203" s="65">
        <f t="shared" si="162"/>
        <v>-6385</v>
      </c>
      <c r="AO203" s="65">
        <f t="shared" si="163"/>
        <v>-6448</v>
      </c>
      <c r="AP203" s="107">
        <f t="shared" si="164"/>
        <v>-6514</v>
      </c>
      <c r="AQ203" s="74">
        <f t="shared" si="165"/>
        <v>-6514</v>
      </c>
      <c r="AR203" s="75" t="str">
        <f t="shared" si="148"/>
        <v/>
      </c>
      <c r="AS203" s="76" t="str">
        <f t="shared" si="149"/>
        <v/>
      </c>
      <c r="AT203" s="77" t="str">
        <f t="shared" si="150"/>
        <v/>
      </c>
      <c r="AU203" s="78" t="str">
        <f t="shared" si="151"/>
        <v/>
      </c>
      <c r="AV203" s="77" t="str">
        <f t="shared" si="152"/>
        <v/>
      </c>
      <c r="AW203" s="78" t="str">
        <f t="shared" si="153"/>
        <v/>
      </c>
      <c r="AX203" s="77" t="str">
        <f t="shared" si="154"/>
        <v/>
      </c>
      <c r="AY203" s="78" t="str">
        <f t="shared" si="155"/>
        <v/>
      </c>
      <c r="AZ203" s="76" t="str">
        <f t="shared" si="158"/>
        <v/>
      </c>
      <c r="BA203" s="41" t="str">
        <f t="shared" si="166"/>
        <v/>
      </c>
      <c r="BB203" s="65" t="str">
        <f t="shared" si="159"/>
        <v/>
      </c>
      <c r="BC203" s="107">
        <f t="shared" si="167"/>
        <v>331</v>
      </c>
      <c r="BD203" s="65">
        <f t="shared" ref="BD203:BD221" si="178">BE203+BI203</f>
        <v>268</v>
      </c>
      <c r="BE203" s="65">
        <f t="shared" ref="BE203:BE236" si="179">BF203+BG203</f>
        <v>202</v>
      </c>
      <c r="BF203" s="65">
        <f t="shared" si="141"/>
        <v>125</v>
      </c>
      <c r="BG203" s="65">
        <f t="shared" si="142"/>
        <v>77</v>
      </c>
      <c r="BH203" s="65">
        <f t="shared" si="143"/>
        <v>63</v>
      </c>
      <c r="BI203" s="65">
        <f t="shared" si="144"/>
        <v>66</v>
      </c>
      <c r="BJ203" s="78">
        <f t="shared" si="145"/>
        <v>0</v>
      </c>
      <c r="BL203" s="172">
        <v>8446</v>
      </c>
      <c r="BM203" s="163"/>
      <c r="BN203" s="151"/>
      <c r="BP203" s="183" t="s">
        <v>264</v>
      </c>
    </row>
    <row r="204" spans="1:68" ht="14.25" customHeight="1" x14ac:dyDescent="0.25">
      <c r="A204" s="76">
        <v>4705700059</v>
      </c>
      <c r="B204" s="81">
        <v>57</v>
      </c>
      <c r="C204" s="98" t="s">
        <v>76</v>
      </c>
      <c r="D204" s="107">
        <v>59</v>
      </c>
      <c r="E204" s="30">
        <v>39.454946999999997</v>
      </c>
      <c r="F204" s="30">
        <v>-79.042165999999995</v>
      </c>
      <c r="G204" s="57">
        <v>668447.6</v>
      </c>
      <c r="H204" s="57">
        <v>4369093.8</v>
      </c>
      <c r="I204" s="107">
        <v>1981</v>
      </c>
      <c r="J204" s="107">
        <v>2389</v>
      </c>
      <c r="K204" s="78"/>
      <c r="L204" s="75"/>
      <c r="M204" s="76"/>
      <c r="N204" s="77"/>
      <c r="O204" s="78"/>
      <c r="P204" s="77"/>
      <c r="Q204" s="78"/>
      <c r="R204" s="77"/>
      <c r="S204" s="78"/>
      <c r="T204" s="76">
        <v>9357</v>
      </c>
      <c r="U204" s="77">
        <v>9360</v>
      </c>
      <c r="V204" s="65">
        <v>9797</v>
      </c>
      <c r="W204" s="65">
        <v>9879</v>
      </c>
      <c r="X204" s="65">
        <v>9966</v>
      </c>
      <c r="Y204" s="65">
        <v>10027</v>
      </c>
      <c r="Z204" s="78">
        <v>10104</v>
      </c>
      <c r="AA204" s="79">
        <v>10104</v>
      </c>
      <c r="AB204" s="41" t="str">
        <f t="shared" si="168"/>
        <v/>
      </c>
      <c r="AC204" s="65" t="str">
        <f t="shared" si="169"/>
        <v/>
      </c>
      <c r="AD204" s="65" t="str">
        <f t="shared" si="170"/>
        <v/>
      </c>
      <c r="AE204" s="65" t="str">
        <f t="shared" si="171"/>
        <v/>
      </c>
      <c r="AF204" s="65" t="str">
        <f t="shared" si="172"/>
        <v/>
      </c>
      <c r="AG204" s="65" t="str">
        <f t="shared" si="173"/>
        <v/>
      </c>
      <c r="AH204" s="65" t="str">
        <f t="shared" si="174"/>
        <v/>
      </c>
      <c r="AI204" s="65" t="str">
        <f t="shared" si="175"/>
        <v/>
      </c>
      <c r="AJ204" s="65">
        <f t="shared" si="176"/>
        <v>-6968</v>
      </c>
      <c r="AK204" s="65">
        <f t="shared" si="177"/>
        <v>-6971</v>
      </c>
      <c r="AL204" s="65">
        <f t="shared" si="160"/>
        <v>-7408</v>
      </c>
      <c r="AM204" s="65">
        <f t="shared" si="161"/>
        <v>-7490</v>
      </c>
      <c r="AN204" s="65">
        <f t="shared" si="162"/>
        <v>-7577</v>
      </c>
      <c r="AO204" s="65">
        <f t="shared" si="163"/>
        <v>-7638</v>
      </c>
      <c r="AP204" s="107">
        <f t="shared" si="164"/>
        <v>-7715</v>
      </c>
      <c r="AQ204" s="74">
        <f t="shared" si="165"/>
        <v>-7715</v>
      </c>
      <c r="AR204" s="75" t="str">
        <f t="shared" si="148"/>
        <v/>
      </c>
      <c r="AS204" s="76" t="str">
        <f t="shared" si="149"/>
        <v/>
      </c>
      <c r="AT204" s="77" t="str">
        <f t="shared" si="150"/>
        <v/>
      </c>
      <c r="AU204" s="78" t="str">
        <f t="shared" si="151"/>
        <v/>
      </c>
      <c r="AV204" s="77" t="str">
        <f t="shared" si="152"/>
        <v/>
      </c>
      <c r="AW204" s="78" t="str">
        <f t="shared" si="153"/>
        <v/>
      </c>
      <c r="AX204" s="77" t="str">
        <f t="shared" si="154"/>
        <v/>
      </c>
      <c r="AY204" s="78" t="str">
        <f t="shared" si="155"/>
        <v/>
      </c>
      <c r="AZ204" s="76">
        <f t="shared" si="158"/>
        <v>3</v>
      </c>
      <c r="BA204" s="41">
        <f t="shared" si="166"/>
        <v>744</v>
      </c>
      <c r="BB204" s="65">
        <f t="shared" si="159"/>
        <v>437</v>
      </c>
      <c r="BC204" s="107">
        <f t="shared" si="167"/>
        <v>307</v>
      </c>
      <c r="BD204" s="65">
        <f t="shared" si="178"/>
        <v>246</v>
      </c>
      <c r="BE204" s="65">
        <f t="shared" si="179"/>
        <v>169</v>
      </c>
      <c r="BF204" s="65">
        <f t="shared" si="141"/>
        <v>82</v>
      </c>
      <c r="BG204" s="65">
        <f t="shared" si="142"/>
        <v>87</v>
      </c>
      <c r="BH204" s="65">
        <f t="shared" si="143"/>
        <v>61</v>
      </c>
      <c r="BI204" s="65">
        <f t="shared" si="144"/>
        <v>77</v>
      </c>
      <c r="BJ204" s="78">
        <f t="shared" si="145"/>
        <v>0</v>
      </c>
      <c r="BL204" s="172">
        <v>10104</v>
      </c>
      <c r="BM204" s="163"/>
      <c r="BN204" s="151"/>
      <c r="BP204" s="183" t="s">
        <v>264</v>
      </c>
    </row>
    <row r="205" spans="1:68" ht="14.25" customHeight="1" thickBot="1" x14ac:dyDescent="0.3">
      <c r="A205" s="88">
        <v>4705700067</v>
      </c>
      <c r="B205" s="24">
        <v>57</v>
      </c>
      <c r="C205" s="97" t="s">
        <v>77</v>
      </c>
      <c r="D205" s="108">
        <v>67</v>
      </c>
      <c r="E205" s="94">
        <v>39.415166999999997</v>
      </c>
      <c r="F205" s="94">
        <v>-78.850835000000004</v>
      </c>
      <c r="G205" s="95">
        <v>685016</v>
      </c>
      <c r="H205" s="95">
        <v>4365053.5</v>
      </c>
      <c r="I205" s="108">
        <v>1981</v>
      </c>
      <c r="J205" s="108">
        <v>678</v>
      </c>
      <c r="K205" s="90"/>
      <c r="L205" s="87"/>
      <c r="M205" s="88"/>
      <c r="N205" s="89"/>
      <c r="O205" s="90"/>
      <c r="P205" s="89"/>
      <c r="Q205" s="90"/>
      <c r="R205" s="89"/>
      <c r="S205" s="90"/>
      <c r="T205" s="88"/>
      <c r="U205" s="89"/>
      <c r="V205" s="85">
        <v>1140</v>
      </c>
      <c r="W205" s="85">
        <v>1260</v>
      </c>
      <c r="X205" s="85">
        <v>1358</v>
      </c>
      <c r="Y205" s="85">
        <v>1478</v>
      </c>
      <c r="Z205" s="90">
        <v>1558</v>
      </c>
      <c r="AA205" s="91">
        <v>1558</v>
      </c>
      <c r="AB205" s="56" t="str">
        <f t="shared" si="168"/>
        <v/>
      </c>
      <c r="AC205" s="85" t="str">
        <f t="shared" si="169"/>
        <v/>
      </c>
      <c r="AD205" s="85" t="str">
        <f t="shared" si="170"/>
        <v/>
      </c>
      <c r="AE205" s="85" t="str">
        <f t="shared" si="171"/>
        <v/>
      </c>
      <c r="AF205" s="85" t="str">
        <f t="shared" si="172"/>
        <v/>
      </c>
      <c r="AG205" s="85" t="str">
        <f t="shared" si="173"/>
        <v/>
      </c>
      <c r="AH205" s="85" t="str">
        <f t="shared" si="174"/>
        <v/>
      </c>
      <c r="AI205" s="85" t="str">
        <f t="shared" si="175"/>
        <v/>
      </c>
      <c r="AJ205" s="85" t="str">
        <f t="shared" si="176"/>
        <v/>
      </c>
      <c r="AK205" s="85" t="str">
        <f t="shared" si="177"/>
        <v/>
      </c>
      <c r="AL205" s="85">
        <f t="shared" si="160"/>
        <v>-462</v>
      </c>
      <c r="AM205" s="85">
        <f t="shared" si="161"/>
        <v>-582</v>
      </c>
      <c r="AN205" s="85">
        <f t="shared" si="162"/>
        <v>-680</v>
      </c>
      <c r="AO205" s="85">
        <f t="shared" si="163"/>
        <v>-800</v>
      </c>
      <c r="AP205" s="108">
        <f t="shared" si="164"/>
        <v>-880</v>
      </c>
      <c r="AQ205" s="86">
        <f t="shared" si="165"/>
        <v>-880</v>
      </c>
      <c r="AR205" s="87" t="str">
        <f t="shared" si="148"/>
        <v/>
      </c>
      <c r="AS205" s="88" t="str">
        <f t="shared" si="149"/>
        <v/>
      </c>
      <c r="AT205" s="89" t="str">
        <f t="shared" si="150"/>
        <v/>
      </c>
      <c r="AU205" s="90" t="str">
        <f t="shared" si="151"/>
        <v/>
      </c>
      <c r="AV205" s="89" t="str">
        <f t="shared" si="152"/>
        <v/>
      </c>
      <c r="AW205" s="90" t="str">
        <f t="shared" si="153"/>
        <v/>
      </c>
      <c r="AX205" s="89" t="str">
        <f t="shared" si="154"/>
        <v/>
      </c>
      <c r="AY205" s="90" t="str">
        <f t="shared" si="155"/>
        <v/>
      </c>
      <c r="AZ205" s="88" t="str">
        <f t="shared" si="158"/>
        <v/>
      </c>
      <c r="BA205" s="56" t="str">
        <f t="shared" si="166"/>
        <v/>
      </c>
      <c r="BB205" s="85" t="str">
        <f t="shared" si="159"/>
        <v/>
      </c>
      <c r="BC205" s="108">
        <f t="shared" si="167"/>
        <v>418</v>
      </c>
      <c r="BD205" s="85">
        <f t="shared" si="178"/>
        <v>298</v>
      </c>
      <c r="BE205" s="85">
        <f t="shared" si="179"/>
        <v>218</v>
      </c>
      <c r="BF205" s="85">
        <f t="shared" si="141"/>
        <v>120</v>
      </c>
      <c r="BG205" s="85">
        <f t="shared" si="142"/>
        <v>98</v>
      </c>
      <c r="BH205" s="85">
        <f t="shared" si="143"/>
        <v>120</v>
      </c>
      <c r="BI205" s="85">
        <f t="shared" si="144"/>
        <v>80</v>
      </c>
      <c r="BJ205" s="90">
        <f t="shared" si="145"/>
        <v>0</v>
      </c>
      <c r="BL205" s="177">
        <v>1558</v>
      </c>
      <c r="BM205" s="174"/>
      <c r="BN205" s="178"/>
      <c r="BP205" s="183" t="s">
        <v>264</v>
      </c>
    </row>
    <row r="206" spans="1:68" ht="14.25" customHeight="1" x14ac:dyDescent="0.25">
      <c r="A206" s="7">
        <v>4705900244</v>
      </c>
      <c r="B206" s="161">
        <v>59</v>
      </c>
      <c r="C206" s="110" t="s">
        <v>78</v>
      </c>
      <c r="D206" s="109">
        <v>244</v>
      </c>
      <c r="E206" s="112">
        <v>37.623218999999999</v>
      </c>
      <c r="F206" s="112">
        <v>-82.139443</v>
      </c>
      <c r="G206" s="113">
        <v>399448.6</v>
      </c>
      <c r="H206" s="113">
        <v>4164622.2</v>
      </c>
      <c r="I206" s="109">
        <v>1957</v>
      </c>
      <c r="J206" s="109">
        <v>924</v>
      </c>
      <c r="K206" s="72"/>
      <c r="L206" s="6">
        <v>3950</v>
      </c>
      <c r="M206" s="7">
        <v>4205</v>
      </c>
      <c r="N206" s="8">
        <v>4310</v>
      </c>
      <c r="O206" s="72">
        <v>4510</v>
      </c>
      <c r="P206" s="8">
        <v>4574</v>
      </c>
      <c r="Q206" s="72">
        <v>4648</v>
      </c>
      <c r="R206" s="8">
        <v>4652</v>
      </c>
      <c r="S206" s="72">
        <v>4653</v>
      </c>
      <c r="T206" s="7">
        <v>4653</v>
      </c>
      <c r="U206" s="8">
        <v>4653</v>
      </c>
      <c r="V206" s="142">
        <v>4653</v>
      </c>
      <c r="W206" s="142">
        <v>4657</v>
      </c>
      <c r="X206" s="142">
        <v>4664</v>
      </c>
      <c r="Y206" s="142">
        <v>4664</v>
      </c>
      <c r="Z206" s="72">
        <v>4666</v>
      </c>
      <c r="AA206" s="9">
        <v>4672</v>
      </c>
      <c r="AB206" s="50">
        <f t="shared" si="168"/>
        <v>-3026</v>
      </c>
      <c r="AC206" s="17">
        <f t="shared" si="169"/>
        <v>-3281</v>
      </c>
      <c r="AD206" s="17">
        <f t="shared" si="170"/>
        <v>-3386</v>
      </c>
      <c r="AE206" s="17">
        <f t="shared" si="171"/>
        <v>-3586</v>
      </c>
      <c r="AF206" s="17">
        <f t="shared" si="172"/>
        <v>-3650</v>
      </c>
      <c r="AG206" s="17">
        <f t="shared" si="173"/>
        <v>-3724</v>
      </c>
      <c r="AH206" s="17">
        <f t="shared" si="174"/>
        <v>-3728</v>
      </c>
      <c r="AI206" s="17">
        <f t="shared" si="175"/>
        <v>-3729</v>
      </c>
      <c r="AJ206" s="17">
        <f t="shared" si="176"/>
        <v>-3729</v>
      </c>
      <c r="AK206" s="17">
        <f t="shared" si="177"/>
        <v>-3729</v>
      </c>
      <c r="AL206" s="142">
        <f t="shared" si="160"/>
        <v>-3729</v>
      </c>
      <c r="AM206" s="142">
        <f t="shared" si="161"/>
        <v>-3733</v>
      </c>
      <c r="AN206" s="142">
        <f t="shared" si="162"/>
        <v>-3740</v>
      </c>
      <c r="AO206" s="142">
        <f t="shared" si="163"/>
        <v>-3740</v>
      </c>
      <c r="AP206" s="109">
        <f t="shared" si="164"/>
        <v>-3742</v>
      </c>
      <c r="AQ206" s="47">
        <f t="shared" si="165"/>
        <v>-3748</v>
      </c>
      <c r="AR206" s="6">
        <f t="shared" si="148"/>
        <v>255</v>
      </c>
      <c r="AS206" s="7">
        <f t="shared" si="149"/>
        <v>105</v>
      </c>
      <c r="AT206" s="8">
        <f t="shared" si="150"/>
        <v>200</v>
      </c>
      <c r="AU206" s="72">
        <f t="shared" si="151"/>
        <v>64</v>
      </c>
      <c r="AV206" s="8">
        <f t="shared" si="152"/>
        <v>74</v>
      </c>
      <c r="AW206" s="72">
        <f t="shared" si="153"/>
        <v>4</v>
      </c>
      <c r="AX206" s="8">
        <f t="shared" si="154"/>
        <v>1</v>
      </c>
      <c r="AY206" s="72">
        <f t="shared" si="155"/>
        <v>0</v>
      </c>
      <c r="AZ206" s="7">
        <f t="shared" si="158"/>
        <v>0</v>
      </c>
      <c r="BA206" s="50">
        <f t="shared" si="166"/>
        <v>0</v>
      </c>
      <c r="BB206" s="17">
        <f t="shared" si="159"/>
        <v>0</v>
      </c>
      <c r="BC206" s="109">
        <f t="shared" si="167"/>
        <v>19</v>
      </c>
      <c r="BD206" s="17">
        <f t="shared" si="178"/>
        <v>13</v>
      </c>
      <c r="BE206" s="142">
        <f t="shared" si="179"/>
        <v>11</v>
      </c>
      <c r="BF206" s="142">
        <f t="shared" si="141"/>
        <v>4</v>
      </c>
      <c r="BG206" s="142">
        <f t="shared" si="142"/>
        <v>7</v>
      </c>
      <c r="BH206" s="142">
        <f t="shared" si="143"/>
        <v>0</v>
      </c>
      <c r="BI206" s="142">
        <f t="shared" si="144"/>
        <v>2</v>
      </c>
      <c r="BJ206" s="72">
        <f t="shared" si="145"/>
        <v>6</v>
      </c>
      <c r="BL206" s="171"/>
      <c r="BM206" s="159"/>
      <c r="BN206" s="150"/>
    </row>
    <row r="207" spans="1:68" ht="14.25" customHeight="1" x14ac:dyDescent="0.25">
      <c r="A207" s="76">
        <v>4705900528</v>
      </c>
      <c r="B207" s="81">
        <v>59</v>
      </c>
      <c r="C207" s="98" t="s">
        <v>78</v>
      </c>
      <c r="D207" s="107">
        <v>528</v>
      </c>
      <c r="E207" s="30">
        <v>37.856577000000001</v>
      </c>
      <c r="F207" s="30">
        <v>-82.153040000000004</v>
      </c>
      <c r="G207" s="57">
        <v>398567.6</v>
      </c>
      <c r="H207" s="57">
        <v>4190528.6</v>
      </c>
      <c r="I207" s="107">
        <v>1957</v>
      </c>
      <c r="J207" s="107">
        <v>1068</v>
      </c>
      <c r="K207" s="78"/>
      <c r="L207" s="75">
        <v>3664</v>
      </c>
      <c r="M207" s="76">
        <v>3930</v>
      </c>
      <c r="N207" s="77">
        <v>4052</v>
      </c>
      <c r="O207" s="78">
        <v>4228</v>
      </c>
      <c r="P207" s="77">
        <v>4308</v>
      </c>
      <c r="Q207" s="78">
        <v>4348</v>
      </c>
      <c r="R207" s="77">
        <v>4354</v>
      </c>
      <c r="S207" s="78">
        <v>4355</v>
      </c>
      <c r="T207" s="76">
        <v>4355</v>
      </c>
      <c r="U207" s="77">
        <v>4355</v>
      </c>
      <c r="V207" s="138">
        <v>4357</v>
      </c>
      <c r="W207" s="138">
        <v>4361</v>
      </c>
      <c r="X207" s="138">
        <v>4370</v>
      </c>
      <c r="Y207" s="138">
        <v>4370</v>
      </c>
      <c r="Z207" s="78">
        <v>4380</v>
      </c>
      <c r="AA207" s="79">
        <v>4380</v>
      </c>
      <c r="AB207" s="41">
        <f t="shared" si="168"/>
        <v>-2596</v>
      </c>
      <c r="AC207" s="65">
        <f t="shared" si="169"/>
        <v>-2862</v>
      </c>
      <c r="AD207" s="65">
        <f t="shared" si="170"/>
        <v>-2984</v>
      </c>
      <c r="AE207" s="65">
        <f t="shared" si="171"/>
        <v>-3160</v>
      </c>
      <c r="AF207" s="65">
        <f t="shared" si="172"/>
        <v>-3240</v>
      </c>
      <c r="AG207" s="65">
        <f t="shared" si="173"/>
        <v>-3280</v>
      </c>
      <c r="AH207" s="65">
        <f t="shared" si="174"/>
        <v>-3286</v>
      </c>
      <c r="AI207" s="65">
        <f t="shared" si="175"/>
        <v>-3287</v>
      </c>
      <c r="AJ207" s="65">
        <f t="shared" si="176"/>
        <v>-3287</v>
      </c>
      <c r="AK207" s="65">
        <f t="shared" si="177"/>
        <v>-3287</v>
      </c>
      <c r="AL207" s="138">
        <f t="shared" si="160"/>
        <v>-3289</v>
      </c>
      <c r="AM207" s="138">
        <f t="shared" si="161"/>
        <v>-3293</v>
      </c>
      <c r="AN207" s="138">
        <f t="shared" si="162"/>
        <v>-3302</v>
      </c>
      <c r="AO207" s="138">
        <f t="shared" si="163"/>
        <v>-3302</v>
      </c>
      <c r="AP207" s="107">
        <f t="shared" si="164"/>
        <v>-3312</v>
      </c>
      <c r="AQ207" s="74">
        <f t="shared" si="165"/>
        <v>-3312</v>
      </c>
      <c r="AR207" s="75">
        <f t="shared" si="148"/>
        <v>266</v>
      </c>
      <c r="AS207" s="76">
        <f t="shared" si="149"/>
        <v>122</v>
      </c>
      <c r="AT207" s="77">
        <f t="shared" si="150"/>
        <v>176</v>
      </c>
      <c r="AU207" s="78">
        <f t="shared" si="151"/>
        <v>80</v>
      </c>
      <c r="AV207" s="77">
        <f t="shared" si="152"/>
        <v>40</v>
      </c>
      <c r="AW207" s="78">
        <f t="shared" si="153"/>
        <v>6</v>
      </c>
      <c r="AX207" s="77">
        <f t="shared" si="154"/>
        <v>1</v>
      </c>
      <c r="AY207" s="78">
        <f t="shared" si="155"/>
        <v>0</v>
      </c>
      <c r="AZ207" s="76">
        <f t="shared" si="158"/>
        <v>0</v>
      </c>
      <c r="BA207" s="41">
        <f t="shared" si="166"/>
        <v>25</v>
      </c>
      <c r="BB207" s="65">
        <f t="shared" si="159"/>
        <v>2</v>
      </c>
      <c r="BC207" s="107">
        <f t="shared" si="167"/>
        <v>23</v>
      </c>
      <c r="BD207" s="65">
        <f t="shared" si="178"/>
        <v>23</v>
      </c>
      <c r="BE207" s="138">
        <f t="shared" si="179"/>
        <v>13</v>
      </c>
      <c r="BF207" s="138">
        <f t="shared" si="141"/>
        <v>4</v>
      </c>
      <c r="BG207" s="138">
        <f t="shared" si="142"/>
        <v>9</v>
      </c>
      <c r="BH207" s="138">
        <f t="shared" si="143"/>
        <v>0</v>
      </c>
      <c r="BI207" s="138">
        <f t="shared" si="144"/>
        <v>10</v>
      </c>
      <c r="BJ207" s="78">
        <f t="shared" si="145"/>
        <v>0</v>
      </c>
      <c r="BL207" s="172"/>
      <c r="BM207" s="163"/>
      <c r="BN207" s="151"/>
    </row>
    <row r="208" spans="1:68" ht="14.25" customHeight="1" x14ac:dyDescent="0.25">
      <c r="A208" s="76">
        <v>4705900786</v>
      </c>
      <c r="B208" s="81">
        <v>59</v>
      </c>
      <c r="C208" s="98" t="s">
        <v>78</v>
      </c>
      <c r="D208" s="107">
        <v>786</v>
      </c>
      <c r="E208" s="30">
        <v>37.651857999999997</v>
      </c>
      <c r="F208" s="30">
        <v>-81.903773999999999</v>
      </c>
      <c r="G208" s="57">
        <v>420276.6</v>
      </c>
      <c r="H208" s="57">
        <v>4167573.2</v>
      </c>
      <c r="I208" s="107">
        <v>1967</v>
      </c>
      <c r="J208" s="107">
        <v>1556</v>
      </c>
      <c r="K208" s="78"/>
      <c r="L208" s="75">
        <v>4790</v>
      </c>
      <c r="M208" s="76">
        <v>5140</v>
      </c>
      <c r="N208" s="77">
        <v>5275</v>
      </c>
      <c r="O208" s="78">
        <v>5486</v>
      </c>
      <c r="P208" s="77">
        <v>5609</v>
      </c>
      <c r="Q208" s="78">
        <v>5690</v>
      </c>
      <c r="R208" s="77">
        <v>5695</v>
      </c>
      <c r="S208" s="78">
        <v>5700</v>
      </c>
      <c r="T208" s="76">
        <v>5700</v>
      </c>
      <c r="U208" s="77">
        <v>5700</v>
      </c>
      <c r="V208" s="138">
        <v>5703</v>
      </c>
      <c r="W208" s="138">
        <v>5713</v>
      </c>
      <c r="X208" s="138">
        <v>5721</v>
      </c>
      <c r="Y208" s="138">
        <v>5721</v>
      </c>
      <c r="Z208" s="78">
        <v>5730</v>
      </c>
      <c r="AA208" s="79">
        <v>5730</v>
      </c>
      <c r="AB208" s="41">
        <f t="shared" si="168"/>
        <v>-3234</v>
      </c>
      <c r="AC208" s="65">
        <f t="shared" si="169"/>
        <v>-3584</v>
      </c>
      <c r="AD208" s="65">
        <f t="shared" si="170"/>
        <v>-3719</v>
      </c>
      <c r="AE208" s="65">
        <f t="shared" si="171"/>
        <v>-3930</v>
      </c>
      <c r="AF208" s="65">
        <f t="shared" si="172"/>
        <v>-4053</v>
      </c>
      <c r="AG208" s="65">
        <f t="shared" si="173"/>
        <v>-4134</v>
      </c>
      <c r="AH208" s="65">
        <f t="shared" si="174"/>
        <v>-4139</v>
      </c>
      <c r="AI208" s="65">
        <f t="shared" si="175"/>
        <v>-4144</v>
      </c>
      <c r="AJ208" s="65">
        <f t="shared" si="176"/>
        <v>-4144</v>
      </c>
      <c r="AK208" s="65">
        <f t="shared" si="177"/>
        <v>-4144</v>
      </c>
      <c r="AL208" s="138">
        <f t="shared" si="160"/>
        <v>-4147</v>
      </c>
      <c r="AM208" s="138">
        <f t="shared" si="161"/>
        <v>-4157</v>
      </c>
      <c r="AN208" s="138">
        <f t="shared" si="162"/>
        <v>-4165</v>
      </c>
      <c r="AO208" s="138">
        <f t="shared" si="163"/>
        <v>-4165</v>
      </c>
      <c r="AP208" s="107">
        <f t="shared" si="164"/>
        <v>-4174</v>
      </c>
      <c r="AQ208" s="74">
        <f t="shared" si="165"/>
        <v>-4174</v>
      </c>
      <c r="AR208" s="75">
        <f t="shared" si="148"/>
        <v>350</v>
      </c>
      <c r="AS208" s="76">
        <f t="shared" si="149"/>
        <v>135</v>
      </c>
      <c r="AT208" s="77">
        <f t="shared" si="150"/>
        <v>211</v>
      </c>
      <c r="AU208" s="78">
        <f t="shared" si="151"/>
        <v>123</v>
      </c>
      <c r="AV208" s="77">
        <f t="shared" si="152"/>
        <v>81</v>
      </c>
      <c r="AW208" s="78">
        <f t="shared" si="153"/>
        <v>5</v>
      </c>
      <c r="AX208" s="77">
        <f t="shared" si="154"/>
        <v>5</v>
      </c>
      <c r="AY208" s="78">
        <f t="shared" si="155"/>
        <v>0</v>
      </c>
      <c r="AZ208" s="76">
        <f t="shared" si="158"/>
        <v>0</v>
      </c>
      <c r="BA208" s="41">
        <f t="shared" si="166"/>
        <v>30</v>
      </c>
      <c r="BB208" s="65">
        <f t="shared" si="159"/>
        <v>3</v>
      </c>
      <c r="BC208" s="107">
        <f t="shared" si="167"/>
        <v>27</v>
      </c>
      <c r="BD208" s="65">
        <f t="shared" si="178"/>
        <v>27</v>
      </c>
      <c r="BE208" s="138">
        <f t="shared" si="179"/>
        <v>18</v>
      </c>
      <c r="BF208" s="138">
        <f t="shared" si="141"/>
        <v>10</v>
      </c>
      <c r="BG208" s="138">
        <f t="shared" si="142"/>
        <v>8</v>
      </c>
      <c r="BH208" s="138">
        <f t="shared" si="143"/>
        <v>0</v>
      </c>
      <c r="BI208" s="138">
        <f t="shared" si="144"/>
        <v>9</v>
      </c>
      <c r="BJ208" s="78">
        <f t="shared" si="145"/>
        <v>0</v>
      </c>
      <c r="BL208" s="172"/>
      <c r="BM208" s="163"/>
      <c r="BN208" s="151"/>
    </row>
    <row r="209" spans="1:68" ht="14.25" customHeight="1" x14ac:dyDescent="0.25">
      <c r="A209" s="76">
        <v>4705900805</v>
      </c>
      <c r="B209" s="81">
        <v>59</v>
      </c>
      <c r="C209" s="98" t="s">
        <v>78</v>
      </c>
      <c r="D209" s="107">
        <v>805</v>
      </c>
      <c r="E209" s="30">
        <v>37.904437000000001</v>
      </c>
      <c r="F209" s="30">
        <v>-82.169269999999997</v>
      </c>
      <c r="G209" s="57">
        <v>397206.3</v>
      </c>
      <c r="H209" s="57">
        <v>4195856.5999999996</v>
      </c>
      <c r="I209" s="107">
        <v>1972</v>
      </c>
      <c r="J209" s="107">
        <v>958</v>
      </c>
      <c r="K209" s="78"/>
      <c r="L209" s="75">
        <v>3077</v>
      </c>
      <c r="M209" s="76">
        <v>3330</v>
      </c>
      <c r="N209" s="77">
        <v>3451</v>
      </c>
      <c r="O209" s="78">
        <v>3618</v>
      </c>
      <c r="P209" s="77">
        <v>3698</v>
      </c>
      <c r="Q209" s="78">
        <v>3745</v>
      </c>
      <c r="R209" s="77">
        <v>3749</v>
      </c>
      <c r="S209" s="78">
        <v>3749</v>
      </c>
      <c r="T209" s="76">
        <v>3749</v>
      </c>
      <c r="U209" s="77">
        <v>3749</v>
      </c>
      <c r="V209" s="138">
        <v>3749</v>
      </c>
      <c r="W209" s="138">
        <v>3750</v>
      </c>
      <c r="X209" s="138">
        <v>3762</v>
      </c>
      <c r="Y209" s="138">
        <v>3762</v>
      </c>
      <c r="Z209" s="78">
        <v>3774</v>
      </c>
      <c r="AA209" s="79">
        <v>3776</v>
      </c>
      <c r="AB209" s="41">
        <f t="shared" si="168"/>
        <v>-2119</v>
      </c>
      <c r="AC209" s="65">
        <f t="shared" si="169"/>
        <v>-2372</v>
      </c>
      <c r="AD209" s="65">
        <f t="shared" si="170"/>
        <v>-2493</v>
      </c>
      <c r="AE209" s="65">
        <f t="shared" si="171"/>
        <v>-2660</v>
      </c>
      <c r="AF209" s="65">
        <f t="shared" si="172"/>
        <v>-2740</v>
      </c>
      <c r="AG209" s="65">
        <f t="shared" si="173"/>
        <v>-2787</v>
      </c>
      <c r="AH209" s="65">
        <f t="shared" si="174"/>
        <v>-2791</v>
      </c>
      <c r="AI209" s="65">
        <f t="shared" si="175"/>
        <v>-2791</v>
      </c>
      <c r="AJ209" s="65">
        <f t="shared" si="176"/>
        <v>-2791</v>
      </c>
      <c r="AK209" s="65">
        <f t="shared" si="177"/>
        <v>-2791</v>
      </c>
      <c r="AL209" s="138">
        <f t="shared" si="160"/>
        <v>-2791</v>
      </c>
      <c r="AM209" s="138">
        <f t="shared" si="161"/>
        <v>-2792</v>
      </c>
      <c r="AN209" s="138">
        <f t="shared" si="162"/>
        <v>-2804</v>
      </c>
      <c r="AO209" s="138">
        <f t="shared" si="163"/>
        <v>-2804</v>
      </c>
      <c r="AP209" s="107">
        <f t="shared" si="164"/>
        <v>-2816</v>
      </c>
      <c r="AQ209" s="74">
        <f t="shared" si="165"/>
        <v>-2818</v>
      </c>
      <c r="AR209" s="75">
        <f t="shared" si="148"/>
        <v>253</v>
      </c>
      <c r="AS209" s="76">
        <f t="shared" si="149"/>
        <v>121</v>
      </c>
      <c r="AT209" s="77">
        <f t="shared" si="150"/>
        <v>167</v>
      </c>
      <c r="AU209" s="78">
        <f t="shared" si="151"/>
        <v>80</v>
      </c>
      <c r="AV209" s="77">
        <f t="shared" si="152"/>
        <v>47</v>
      </c>
      <c r="AW209" s="78">
        <f t="shared" si="153"/>
        <v>4</v>
      </c>
      <c r="AX209" s="77">
        <f t="shared" si="154"/>
        <v>0</v>
      </c>
      <c r="AY209" s="78">
        <f t="shared" si="155"/>
        <v>0</v>
      </c>
      <c r="AZ209" s="76">
        <f t="shared" si="158"/>
        <v>0</v>
      </c>
      <c r="BA209" s="41">
        <f t="shared" si="166"/>
        <v>0</v>
      </c>
      <c r="BB209" s="65">
        <f t="shared" si="159"/>
        <v>0</v>
      </c>
      <c r="BC209" s="107">
        <f t="shared" si="167"/>
        <v>27</v>
      </c>
      <c r="BD209" s="65">
        <f t="shared" si="178"/>
        <v>25</v>
      </c>
      <c r="BE209" s="138">
        <f t="shared" si="179"/>
        <v>13</v>
      </c>
      <c r="BF209" s="138">
        <f t="shared" si="141"/>
        <v>1</v>
      </c>
      <c r="BG209" s="138">
        <f t="shared" si="142"/>
        <v>12</v>
      </c>
      <c r="BH209" s="138">
        <f t="shared" si="143"/>
        <v>0</v>
      </c>
      <c r="BI209" s="138">
        <f t="shared" si="144"/>
        <v>12</v>
      </c>
      <c r="BJ209" s="78">
        <f t="shared" si="145"/>
        <v>2</v>
      </c>
      <c r="BL209" s="172"/>
      <c r="BM209" s="163"/>
      <c r="BN209" s="151"/>
    </row>
    <row r="210" spans="1:68" ht="14.25" customHeight="1" x14ac:dyDescent="0.25">
      <c r="A210" s="76">
        <v>4705900879</v>
      </c>
      <c r="B210" s="81">
        <v>59</v>
      </c>
      <c r="C210" s="98" t="s">
        <v>78</v>
      </c>
      <c r="D210" s="107">
        <v>879</v>
      </c>
      <c r="E210" s="30">
        <v>37.883693999999998</v>
      </c>
      <c r="F210" s="30">
        <v>-82.262124</v>
      </c>
      <c r="G210" s="57">
        <v>389011.9</v>
      </c>
      <c r="H210" s="57">
        <v>4193661.4</v>
      </c>
      <c r="I210" s="107">
        <v>1978</v>
      </c>
      <c r="J210" s="107">
        <v>1105</v>
      </c>
      <c r="K210" s="78"/>
      <c r="L210" s="75">
        <v>3175</v>
      </c>
      <c r="M210" s="76">
        <v>3454</v>
      </c>
      <c r="N210" s="77">
        <v>3555</v>
      </c>
      <c r="O210" s="78">
        <v>3705</v>
      </c>
      <c r="P210" s="77">
        <v>3780</v>
      </c>
      <c r="Q210" s="78">
        <v>3814</v>
      </c>
      <c r="R210" s="77">
        <v>3816</v>
      </c>
      <c r="S210" s="78">
        <v>3817</v>
      </c>
      <c r="T210" s="76">
        <v>3817</v>
      </c>
      <c r="U210" s="77">
        <v>3817</v>
      </c>
      <c r="V210" s="138">
        <v>3817</v>
      </c>
      <c r="W210" s="138">
        <v>3817</v>
      </c>
      <c r="X210" s="138">
        <v>3830</v>
      </c>
      <c r="Y210" s="138">
        <v>3830</v>
      </c>
      <c r="Z210" s="78">
        <v>3845</v>
      </c>
      <c r="AA210" s="79">
        <v>3845</v>
      </c>
      <c r="AB210" s="41">
        <f t="shared" si="168"/>
        <v>-2070</v>
      </c>
      <c r="AC210" s="65">
        <f t="shared" si="169"/>
        <v>-2349</v>
      </c>
      <c r="AD210" s="65">
        <f t="shared" si="170"/>
        <v>-2450</v>
      </c>
      <c r="AE210" s="65">
        <f t="shared" si="171"/>
        <v>-2600</v>
      </c>
      <c r="AF210" s="65">
        <f t="shared" si="172"/>
        <v>-2675</v>
      </c>
      <c r="AG210" s="65">
        <f t="shared" si="173"/>
        <v>-2709</v>
      </c>
      <c r="AH210" s="65">
        <f t="shared" si="174"/>
        <v>-2711</v>
      </c>
      <c r="AI210" s="65">
        <f t="shared" si="175"/>
        <v>-2712</v>
      </c>
      <c r="AJ210" s="65">
        <f t="shared" si="176"/>
        <v>-2712</v>
      </c>
      <c r="AK210" s="65">
        <f t="shared" si="177"/>
        <v>-2712</v>
      </c>
      <c r="AL210" s="138">
        <f t="shared" si="160"/>
        <v>-2712</v>
      </c>
      <c r="AM210" s="138">
        <f t="shared" si="161"/>
        <v>-2712</v>
      </c>
      <c r="AN210" s="138">
        <f t="shared" si="162"/>
        <v>-2725</v>
      </c>
      <c r="AO210" s="138">
        <f t="shared" si="163"/>
        <v>-2725</v>
      </c>
      <c r="AP210" s="107">
        <f t="shared" si="164"/>
        <v>-2740</v>
      </c>
      <c r="AQ210" s="74">
        <f t="shared" si="165"/>
        <v>-2740</v>
      </c>
      <c r="AR210" s="75">
        <f t="shared" si="148"/>
        <v>279</v>
      </c>
      <c r="AS210" s="76">
        <f t="shared" si="149"/>
        <v>101</v>
      </c>
      <c r="AT210" s="77">
        <f t="shared" si="150"/>
        <v>150</v>
      </c>
      <c r="AU210" s="78">
        <f t="shared" si="151"/>
        <v>75</v>
      </c>
      <c r="AV210" s="77">
        <f t="shared" si="152"/>
        <v>34</v>
      </c>
      <c r="AW210" s="78">
        <f t="shared" si="153"/>
        <v>2</v>
      </c>
      <c r="AX210" s="77">
        <f t="shared" si="154"/>
        <v>1</v>
      </c>
      <c r="AY210" s="78">
        <f t="shared" si="155"/>
        <v>0</v>
      </c>
      <c r="AZ210" s="76">
        <f t="shared" si="158"/>
        <v>0</v>
      </c>
      <c r="BA210" s="41">
        <f t="shared" si="166"/>
        <v>0</v>
      </c>
      <c r="BB210" s="65">
        <f t="shared" si="159"/>
        <v>0</v>
      </c>
      <c r="BC210" s="107">
        <f t="shared" si="167"/>
        <v>28</v>
      </c>
      <c r="BD210" s="65">
        <f t="shared" si="178"/>
        <v>28</v>
      </c>
      <c r="BE210" s="138">
        <f t="shared" si="179"/>
        <v>13</v>
      </c>
      <c r="BF210" s="138">
        <f t="shared" si="141"/>
        <v>0</v>
      </c>
      <c r="BG210" s="138">
        <f t="shared" si="142"/>
        <v>13</v>
      </c>
      <c r="BH210" s="138">
        <f t="shared" si="143"/>
        <v>0</v>
      </c>
      <c r="BI210" s="138">
        <f t="shared" si="144"/>
        <v>15</v>
      </c>
      <c r="BJ210" s="78">
        <f t="shared" si="145"/>
        <v>0</v>
      </c>
      <c r="BL210" s="172"/>
      <c r="BM210" s="163"/>
      <c r="BN210" s="151"/>
    </row>
    <row r="211" spans="1:68" ht="14.25" customHeight="1" x14ac:dyDescent="0.25">
      <c r="A211" s="76">
        <v>4705900923</v>
      </c>
      <c r="B211" s="81">
        <v>59</v>
      </c>
      <c r="C211" s="98" t="s">
        <v>78</v>
      </c>
      <c r="D211" s="107">
        <v>923</v>
      </c>
      <c r="E211" s="30">
        <v>37.849276000000003</v>
      </c>
      <c r="F211" s="30">
        <v>-82.208472</v>
      </c>
      <c r="G211" s="57">
        <v>393680.6</v>
      </c>
      <c r="H211" s="57">
        <v>4189780.1</v>
      </c>
      <c r="I211" s="107">
        <v>1979</v>
      </c>
      <c r="J211" s="107">
        <v>993</v>
      </c>
      <c r="K211" s="78"/>
      <c r="L211" s="75">
        <v>3600</v>
      </c>
      <c r="M211" s="76">
        <v>3840</v>
      </c>
      <c r="N211" s="77">
        <v>3953</v>
      </c>
      <c r="O211" s="78">
        <v>4114</v>
      </c>
      <c r="P211" s="77">
        <v>4196</v>
      </c>
      <c r="Q211" s="78">
        <v>4230</v>
      </c>
      <c r="R211" s="77">
        <v>4233</v>
      </c>
      <c r="S211" s="78">
        <v>4234</v>
      </c>
      <c r="T211" s="76">
        <v>4234</v>
      </c>
      <c r="U211" s="77">
        <v>4234</v>
      </c>
      <c r="V211" s="138">
        <v>4235</v>
      </c>
      <c r="W211" s="138">
        <v>4240</v>
      </c>
      <c r="X211" s="138">
        <v>4248</v>
      </c>
      <c r="Y211" s="138">
        <v>4248</v>
      </c>
      <c r="Z211" s="78">
        <v>4258</v>
      </c>
      <c r="AA211" s="79">
        <v>4258</v>
      </c>
      <c r="AB211" s="41">
        <f t="shared" si="168"/>
        <v>-2607</v>
      </c>
      <c r="AC211" s="65">
        <f t="shared" si="169"/>
        <v>-2847</v>
      </c>
      <c r="AD211" s="65">
        <f t="shared" si="170"/>
        <v>-2960</v>
      </c>
      <c r="AE211" s="65">
        <f t="shared" si="171"/>
        <v>-3121</v>
      </c>
      <c r="AF211" s="65">
        <f t="shared" si="172"/>
        <v>-3203</v>
      </c>
      <c r="AG211" s="65">
        <f t="shared" si="173"/>
        <v>-3237</v>
      </c>
      <c r="AH211" s="65">
        <f t="shared" si="174"/>
        <v>-3240</v>
      </c>
      <c r="AI211" s="65">
        <f t="shared" si="175"/>
        <v>-3241</v>
      </c>
      <c r="AJ211" s="65">
        <f t="shared" si="176"/>
        <v>-3241</v>
      </c>
      <c r="AK211" s="65">
        <f t="shared" si="177"/>
        <v>-3241</v>
      </c>
      <c r="AL211" s="138">
        <f t="shared" si="160"/>
        <v>-3242</v>
      </c>
      <c r="AM211" s="138">
        <f t="shared" si="161"/>
        <v>-3247</v>
      </c>
      <c r="AN211" s="138">
        <f t="shared" si="162"/>
        <v>-3255</v>
      </c>
      <c r="AO211" s="138">
        <f t="shared" si="163"/>
        <v>-3255</v>
      </c>
      <c r="AP211" s="107">
        <f t="shared" si="164"/>
        <v>-3265</v>
      </c>
      <c r="AQ211" s="74">
        <f t="shared" si="165"/>
        <v>-3265</v>
      </c>
      <c r="AR211" s="75">
        <f t="shared" si="148"/>
        <v>240</v>
      </c>
      <c r="AS211" s="76">
        <f t="shared" si="149"/>
        <v>113</v>
      </c>
      <c r="AT211" s="77">
        <f t="shared" si="150"/>
        <v>161</v>
      </c>
      <c r="AU211" s="78">
        <f t="shared" si="151"/>
        <v>82</v>
      </c>
      <c r="AV211" s="77">
        <f t="shared" si="152"/>
        <v>34</v>
      </c>
      <c r="AW211" s="78">
        <f t="shared" si="153"/>
        <v>3</v>
      </c>
      <c r="AX211" s="77">
        <f t="shared" si="154"/>
        <v>1</v>
      </c>
      <c r="AY211" s="78">
        <f t="shared" si="155"/>
        <v>0</v>
      </c>
      <c r="AZ211" s="76">
        <f t="shared" si="158"/>
        <v>0</v>
      </c>
      <c r="BA211" s="41">
        <f t="shared" si="166"/>
        <v>24</v>
      </c>
      <c r="BB211" s="65">
        <f t="shared" si="159"/>
        <v>1</v>
      </c>
      <c r="BC211" s="107">
        <f t="shared" si="167"/>
        <v>23</v>
      </c>
      <c r="BD211" s="65">
        <f t="shared" si="178"/>
        <v>23</v>
      </c>
      <c r="BE211" s="138">
        <f t="shared" si="179"/>
        <v>13</v>
      </c>
      <c r="BF211" s="138">
        <f t="shared" si="141"/>
        <v>5</v>
      </c>
      <c r="BG211" s="138">
        <f t="shared" si="142"/>
        <v>8</v>
      </c>
      <c r="BH211" s="138">
        <f t="shared" si="143"/>
        <v>0</v>
      </c>
      <c r="BI211" s="138">
        <f t="shared" si="144"/>
        <v>10</v>
      </c>
      <c r="BJ211" s="78">
        <f t="shared" si="145"/>
        <v>0</v>
      </c>
      <c r="BL211" s="172"/>
      <c r="BM211" s="163"/>
      <c r="BN211" s="151"/>
    </row>
    <row r="212" spans="1:68" ht="14.25" customHeight="1" x14ac:dyDescent="0.25">
      <c r="A212" s="76">
        <v>4705901077</v>
      </c>
      <c r="B212" s="81">
        <v>59</v>
      </c>
      <c r="C212" s="98" t="s">
        <v>78</v>
      </c>
      <c r="D212" s="107">
        <v>1077</v>
      </c>
      <c r="E212" s="30">
        <v>37.815449000000001</v>
      </c>
      <c r="F212" s="30">
        <v>-82.139116000000001</v>
      </c>
      <c r="G212" s="57">
        <v>399736.9</v>
      </c>
      <c r="H212" s="57">
        <v>4185950.1</v>
      </c>
      <c r="I212" s="107">
        <v>1983</v>
      </c>
      <c r="J212" s="107">
        <v>1650</v>
      </c>
      <c r="K212" s="78"/>
      <c r="L212" s="75">
        <v>4328</v>
      </c>
      <c r="M212" s="76">
        <v>4605</v>
      </c>
      <c r="N212" s="77">
        <v>4723</v>
      </c>
      <c r="O212" s="78">
        <v>4904</v>
      </c>
      <c r="P212" s="77">
        <v>4988</v>
      </c>
      <c r="Q212" s="78">
        <v>5018</v>
      </c>
      <c r="R212" s="77">
        <v>5028</v>
      </c>
      <c r="S212" s="78">
        <v>5029</v>
      </c>
      <c r="T212" s="76">
        <v>5029</v>
      </c>
      <c r="U212" s="77">
        <v>5029</v>
      </c>
      <c r="V212" s="138">
        <v>5035</v>
      </c>
      <c r="W212" s="138">
        <v>5045</v>
      </c>
      <c r="X212" s="138">
        <v>5057</v>
      </c>
      <c r="Y212" s="138">
        <v>5057</v>
      </c>
      <c r="Z212" s="78">
        <v>5059</v>
      </c>
      <c r="AA212" s="79">
        <v>5059</v>
      </c>
      <c r="AB212" s="41">
        <f t="shared" si="168"/>
        <v>-2678</v>
      </c>
      <c r="AC212" s="65">
        <f t="shared" si="169"/>
        <v>-2955</v>
      </c>
      <c r="AD212" s="65">
        <f t="shared" si="170"/>
        <v>-3073</v>
      </c>
      <c r="AE212" s="65">
        <f t="shared" si="171"/>
        <v>-3254</v>
      </c>
      <c r="AF212" s="65">
        <f t="shared" si="172"/>
        <v>-3338</v>
      </c>
      <c r="AG212" s="65">
        <f t="shared" si="173"/>
        <v>-3368</v>
      </c>
      <c r="AH212" s="65">
        <f t="shared" si="174"/>
        <v>-3378</v>
      </c>
      <c r="AI212" s="65">
        <f t="shared" si="175"/>
        <v>-3379</v>
      </c>
      <c r="AJ212" s="65">
        <f t="shared" si="176"/>
        <v>-3379</v>
      </c>
      <c r="AK212" s="65">
        <f t="shared" si="177"/>
        <v>-3379</v>
      </c>
      <c r="AL212" s="138">
        <f t="shared" si="160"/>
        <v>-3385</v>
      </c>
      <c r="AM212" s="138">
        <f t="shared" si="161"/>
        <v>-3395</v>
      </c>
      <c r="AN212" s="138">
        <f t="shared" si="162"/>
        <v>-3407</v>
      </c>
      <c r="AO212" s="138">
        <f t="shared" si="163"/>
        <v>-3407</v>
      </c>
      <c r="AP212" s="107">
        <f t="shared" si="164"/>
        <v>-3409</v>
      </c>
      <c r="AQ212" s="74">
        <f t="shared" si="165"/>
        <v>-3409</v>
      </c>
      <c r="AR212" s="75">
        <f t="shared" si="148"/>
        <v>277</v>
      </c>
      <c r="AS212" s="76">
        <f t="shared" si="149"/>
        <v>118</v>
      </c>
      <c r="AT212" s="77">
        <f t="shared" si="150"/>
        <v>181</v>
      </c>
      <c r="AU212" s="78">
        <f t="shared" si="151"/>
        <v>84</v>
      </c>
      <c r="AV212" s="77">
        <f t="shared" si="152"/>
        <v>30</v>
      </c>
      <c r="AW212" s="78">
        <f t="shared" si="153"/>
        <v>10</v>
      </c>
      <c r="AX212" s="77">
        <f t="shared" si="154"/>
        <v>1</v>
      </c>
      <c r="AY212" s="78">
        <f t="shared" si="155"/>
        <v>0</v>
      </c>
      <c r="AZ212" s="76">
        <f t="shared" si="158"/>
        <v>0</v>
      </c>
      <c r="BA212" s="41">
        <f t="shared" si="166"/>
        <v>30</v>
      </c>
      <c r="BB212" s="65">
        <f t="shared" si="159"/>
        <v>6</v>
      </c>
      <c r="BC212" s="107">
        <f t="shared" si="167"/>
        <v>24</v>
      </c>
      <c r="BD212" s="65">
        <f t="shared" si="178"/>
        <v>24</v>
      </c>
      <c r="BE212" s="138">
        <f t="shared" si="179"/>
        <v>22</v>
      </c>
      <c r="BF212" s="138">
        <f t="shared" si="141"/>
        <v>10</v>
      </c>
      <c r="BG212" s="138">
        <f t="shared" si="142"/>
        <v>12</v>
      </c>
      <c r="BH212" s="138">
        <f t="shared" si="143"/>
        <v>0</v>
      </c>
      <c r="BI212" s="138">
        <f t="shared" si="144"/>
        <v>2</v>
      </c>
      <c r="BJ212" s="78">
        <f t="shared" si="145"/>
        <v>0</v>
      </c>
      <c r="BL212" s="172"/>
      <c r="BM212" s="163"/>
      <c r="BN212" s="151"/>
    </row>
    <row r="213" spans="1:68" ht="14.25" customHeight="1" x14ac:dyDescent="0.25">
      <c r="A213" s="76">
        <v>4705901171</v>
      </c>
      <c r="B213" s="81">
        <v>59</v>
      </c>
      <c r="C213" s="98" t="s">
        <v>78</v>
      </c>
      <c r="D213" s="107">
        <v>1171</v>
      </c>
      <c r="E213" s="30">
        <v>37.575175000000002</v>
      </c>
      <c r="F213" s="30">
        <v>-81.866342000000003</v>
      </c>
      <c r="G213" s="57">
        <v>423500.1</v>
      </c>
      <c r="H213" s="57">
        <v>4159034.2</v>
      </c>
      <c r="I213" s="107">
        <v>1992</v>
      </c>
      <c r="J213" s="107">
        <v>1803</v>
      </c>
      <c r="K213" s="78"/>
      <c r="L213" s="75">
        <v>5246</v>
      </c>
      <c r="M213" s="76">
        <v>5566</v>
      </c>
      <c r="N213" s="77">
        <v>5703</v>
      </c>
      <c r="O213" s="78">
        <v>5925</v>
      </c>
      <c r="P213" s="77">
        <v>6048</v>
      </c>
      <c r="Q213" s="78">
        <v>6128</v>
      </c>
      <c r="R213" s="77">
        <v>6133</v>
      </c>
      <c r="S213" s="78">
        <v>6140</v>
      </c>
      <c r="T213" s="76">
        <v>6144</v>
      </c>
      <c r="U213" s="77">
        <v>6144</v>
      </c>
      <c r="V213" s="138">
        <v>6147</v>
      </c>
      <c r="W213" s="138">
        <v>6153</v>
      </c>
      <c r="X213" s="138">
        <v>6166</v>
      </c>
      <c r="Y213" s="138">
        <v>6166</v>
      </c>
      <c r="Z213" s="78">
        <v>6170</v>
      </c>
      <c r="AA213" s="79">
        <v>6170</v>
      </c>
      <c r="AB213" s="41">
        <f t="shared" si="168"/>
        <v>-3443</v>
      </c>
      <c r="AC213" s="65">
        <f t="shared" si="169"/>
        <v>-3763</v>
      </c>
      <c r="AD213" s="65">
        <f t="shared" si="170"/>
        <v>-3900</v>
      </c>
      <c r="AE213" s="65">
        <f t="shared" si="171"/>
        <v>-4122</v>
      </c>
      <c r="AF213" s="65">
        <f t="shared" si="172"/>
        <v>-4245</v>
      </c>
      <c r="AG213" s="65">
        <f t="shared" si="173"/>
        <v>-4325</v>
      </c>
      <c r="AH213" s="65">
        <f t="shared" si="174"/>
        <v>-4330</v>
      </c>
      <c r="AI213" s="65">
        <f t="shared" si="175"/>
        <v>-4337</v>
      </c>
      <c r="AJ213" s="65">
        <f t="shared" si="176"/>
        <v>-4341</v>
      </c>
      <c r="AK213" s="65">
        <f t="shared" si="177"/>
        <v>-4341</v>
      </c>
      <c r="AL213" s="138">
        <f t="shared" si="160"/>
        <v>-4344</v>
      </c>
      <c r="AM213" s="138">
        <f t="shared" si="161"/>
        <v>-4350</v>
      </c>
      <c r="AN213" s="138">
        <f t="shared" si="162"/>
        <v>-4363</v>
      </c>
      <c r="AO213" s="138">
        <f t="shared" si="163"/>
        <v>-4363</v>
      </c>
      <c r="AP213" s="107">
        <f t="shared" si="164"/>
        <v>-4367</v>
      </c>
      <c r="AQ213" s="74">
        <f t="shared" si="165"/>
        <v>-4367</v>
      </c>
      <c r="AR213" s="75">
        <f t="shared" si="148"/>
        <v>320</v>
      </c>
      <c r="AS213" s="76">
        <f t="shared" si="149"/>
        <v>137</v>
      </c>
      <c r="AT213" s="77">
        <f t="shared" si="150"/>
        <v>222</v>
      </c>
      <c r="AU213" s="78">
        <f t="shared" si="151"/>
        <v>123</v>
      </c>
      <c r="AV213" s="77">
        <f t="shared" si="152"/>
        <v>80</v>
      </c>
      <c r="AW213" s="78">
        <f t="shared" si="153"/>
        <v>5</v>
      </c>
      <c r="AX213" s="77">
        <f t="shared" si="154"/>
        <v>7</v>
      </c>
      <c r="AY213" s="78">
        <f t="shared" si="155"/>
        <v>4</v>
      </c>
      <c r="AZ213" s="76">
        <f t="shared" si="158"/>
        <v>0</v>
      </c>
      <c r="BA213" s="41">
        <f t="shared" si="166"/>
        <v>26</v>
      </c>
      <c r="BB213" s="65">
        <f t="shared" si="159"/>
        <v>3</v>
      </c>
      <c r="BC213" s="107">
        <f t="shared" si="167"/>
        <v>23</v>
      </c>
      <c r="BD213" s="65">
        <f t="shared" si="178"/>
        <v>23</v>
      </c>
      <c r="BE213" s="138">
        <f t="shared" si="179"/>
        <v>19</v>
      </c>
      <c r="BF213" s="138">
        <f t="shared" si="141"/>
        <v>6</v>
      </c>
      <c r="BG213" s="138">
        <f t="shared" si="142"/>
        <v>13</v>
      </c>
      <c r="BH213" s="138">
        <f t="shared" si="143"/>
        <v>0</v>
      </c>
      <c r="BI213" s="138">
        <f t="shared" si="144"/>
        <v>4</v>
      </c>
      <c r="BJ213" s="78">
        <f t="shared" si="145"/>
        <v>0</v>
      </c>
      <c r="BL213" s="172"/>
      <c r="BM213" s="163"/>
      <c r="BN213" s="151"/>
    </row>
    <row r="214" spans="1:68" ht="14.25" customHeight="1" x14ac:dyDescent="0.25">
      <c r="A214" s="76">
        <v>4705901792</v>
      </c>
      <c r="B214" s="81">
        <v>59</v>
      </c>
      <c r="C214" s="98" t="s">
        <v>78</v>
      </c>
      <c r="D214" s="107">
        <v>1792</v>
      </c>
      <c r="E214" s="30">
        <v>37.790315</v>
      </c>
      <c r="F214" s="30">
        <v>-82.283675000000002</v>
      </c>
      <c r="G214" s="57">
        <v>386974.2</v>
      </c>
      <c r="H214" s="57">
        <v>4183326.4</v>
      </c>
      <c r="I214" s="107">
        <v>2006</v>
      </c>
      <c r="J214" s="107">
        <v>744</v>
      </c>
      <c r="K214" s="78"/>
      <c r="L214" s="75">
        <v>3270</v>
      </c>
      <c r="M214" s="76">
        <v>3480</v>
      </c>
      <c r="N214" s="77">
        <v>3583</v>
      </c>
      <c r="O214" s="78">
        <v>3743</v>
      </c>
      <c r="P214" s="77">
        <v>3806</v>
      </c>
      <c r="Q214" s="78">
        <v>3838</v>
      </c>
      <c r="R214" s="77">
        <v>3841</v>
      </c>
      <c r="S214" s="78">
        <v>3842</v>
      </c>
      <c r="T214" s="76">
        <v>3842</v>
      </c>
      <c r="U214" s="77">
        <v>3842</v>
      </c>
      <c r="V214" s="138">
        <v>3843</v>
      </c>
      <c r="W214" s="138">
        <v>3845</v>
      </c>
      <c r="X214" s="138">
        <v>3855</v>
      </c>
      <c r="Y214" s="138">
        <v>3855</v>
      </c>
      <c r="Z214" s="78">
        <v>3859</v>
      </c>
      <c r="AA214" s="79">
        <v>3863</v>
      </c>
      <c r="AB214" s="41">
        <f t="shared" si="168"/>
        <v>-2526</v>
      </c>
      <c r="AC214" s="65">
        <f t="shared" si="169"/>
        <v>-2736</v>
      </c>
      <c r="AD214" s="65">
        <f t="shared" si="170"/>
        <v>-2839</v>
      </c>
      <c r="AE214" s="65">
        <f t="shared" si="171"/>
        <v>-2999</v>
      </c>
      <c r="AF214" s="65">
        <f t="shared" si="172"/>
        <v>-3062</v>
      </c>
      <c r="AG214" s="65">
        <f t="shared" si="173"/>
        <v>-3094</v>
      </c>
      <c r="AH214" s="65">
        <f t="shared" si="174"/>
        <v>-3097</v>
      </c>
      <c r="AI214" s="65">
        <f t="shared" si="175"/>
        <v>-3098</v>
      </c>
      <c r="AJ214" s="65">
        <f t="shared" si="176"/>
        <v>-3098</v>
      </c>
      <c r="AK214" s="65">
        <f t="shared" si="177"/>
        <v>-3098</v>
      </c>
      <c r="AL214" s="138">
        <f t="shared" si="160"/>
        <v>-3099</v>
      </c>
      <c r="AM214" s="138">
        <f t="shared" si="161"/>
        <v>-3101</v>
      </c>
      <c r="AN214" s="138">
        <f t="shared" si="162"/>
        <v>-3111</v>
      </c>
      <c r="AO214" s="138">
        <f t="shared" si="163"/>
        <v>-3111</v>
      </c>
      <c r="AP214" s="107">
        <f t="shared" si="164"/>
        <v>-3115</v>
      </c>
      <c r="AQ214" s="74">
        <f t="shared" si="165"/>
        <v>-3119</v>
      </c>
      <c r="AR214" s="75">
        <f t="shared" si="148"/>
        <v>210</v>
      </c>
      <c r="AS214" s="76">
        <f t="shared" si="149"/>
        <v>103</v>
      </c>
      <c r="AT214" s="77">
        <f t="shared" si="150"/>
        <v>160</v>
      </c>
      <c r="AU214" s="78">
        <f t="shared" si="151"/>
        <v>63</v>
      </c>
      <c r="AV214" s="77">
        <f t="shared" si="152"/>
        <v>32</v>
      </c>
      <c r="AW214" s="78">
        <f t="shared" si="153"/>
        <v>3</v>
      </c>
      <c r="AX214" s="77">
        <f t="shared" si="154"/>
        <v>1</v>
      </c>
      <c r="AY214" s="78">
        <f t="shared" si="155"/>
        <v>0</v>
      </c>
      <c r="AZ214" s="76">
        <f t="shared" si="158"/>
        <v>0</v>
      </c>
      <c r="BA214" s="41">
        <f t="shared" si="166"/>
        <v>21</v>
      </c>
      <c r="BB214" s="65">
        <f t="shared" si="159"/>
        <v>1</v>
      </c>
      <c r="BC214" s="107">
        <f t="shared" si="167"/>
        <v>20</v>
      </c>
      <c r="BD214" s="65">
        <f t="shared" si="178"/>
        <v>16</v>
      </c>
      <c r="BE214" s="138">
        <f t="shared" si="179"/>
        <v>12</v>
      </c>
      <c r="BF214" s="138">
        <f t="shared" si="141"/>
        <v>2</v>
      </c>
      <c r="BG214" s="138">
        <f t="shared" si="142"/>
        <v>10</v>
      </c>
      <c r="BH214" s="138">
        <f t="shared" si="143"/>
        <v>0</v>
      </c>
      <c r="BI214" s="138">
        <f t="shared" si="144"/>
        <v>4</v>
      </c>
      <c r="BJ214" s="78">
        <f t="shared" si="145"/>
        <v>4</v>
      </c>
      <c r="BL214" s="172"/>
      <c r="BM214" s="163"/>
      <c r="BN214" s="151"/>
    </row>
    <row r="215" spans="1:68" ht="14.25" customHeight="1" x14ac:dyDescent="0.25">
      <c r="A215" s="76">
        <v>4705901868</v>
      </c>
      <c r="B215" s="81">
        <v>59</v>
      </c>
      <c r="C215" s="98" t="s">
        <v>78</v>
      </c>
      <c r="D215" s="107">
        <v>1868</v>
      </c>
      <c r="E215" s="30">
        <v>37.805146999999998</v>
      </c>
      <c r="F215" s="30">
        <v>-82.337038000000007</v>
      </c>
      <c r="G215" s="57">
        <v>382299.1</v>
      </c>
      <c r="H215" s="57">
        <v>4185038</v>
      </c>
      <c r="I215" s="107">
        <v>2008</v>
      </c>
      <c r="J215" s="107">
        <v>919</v>
      </c>
      <c r="K215" s="78"/>
      <c r="L215" s="75">
        <v>3152</v>
      </c>
      <c r="M215" s="76">
        <v>3430</v>
      </c>
      <c r="N215" s="77">
        <v>3537</v>
      </c>
      <c r="O215" s="78">
        <v>3674</v>
      </c>
      <c r="P215" s="77">
        <v>3737</v>
      </c>
      <c r="Q215" s="78">
        <v>3777</v>
      </c>
      <c r="R215" s="77">
        <v>3781</v>
      </c>
      <c r="S215" s="78">
        <v>3782</v>
      </c>
      <c r="T215" s="76">
        <v>3782</v>
      </c>
      <c r="U215" s="77">
        <v>3782</v>
      </c>
      <c r="V215" s="138">
        <v>3783</v>
      </c>
      <c r="W215" s="138">
        <v>3788</v>
      </c>
      <c r="X215" s="138">
        <v>3797</v>
      </c>
      <c r="Y215" s="138">
        <v>3797</v>
      </c>
      <c r="Z215" s="78">
        <v>3811</v>
      </c>
      <c r="AA215" s="79">
        <v>3820</v>
      </c>
      <c r="AB215" s="41">
        <f t="shared" si="168"/>
        <v>-2233</v>
      </c>
      <c r="AC215" s="65">
        <f t="shared" si="169"/>
        <v>-2511</v>
      </c>
      <c r="AD215" s="65">
        <f t="shared" si="170"/>
        <v>-2618</v>
      </c>
      <c r="AE215" s="65">
        <f t="shared" si="171"/>
        <v>-2755</v>
      </c>
      <c r="AF215" s="65">
        <f t="shared" si="172"/>
        <v>-2818</v>
      </c>
      <c r="AG215" s="65">
        <f t="shared" si="173"/>
        <v>-2858</v>
      </c>
      <c r="AH215" s="65">
        <f t="shared" si="174"/>
        <v>-2862</v>
      </c>
      <c r="AI215" s="65">
        <f t="shared" si="175"/>
        <v>-2863</v>
      </c>
      <c r="AJ215" s="65">
        <f t="shared" si="176"/>
        <v>-2863</v>
      </c>
      <c r="AK215" s="65">
        <f t="shared" si="177"/>
        <v>-2863</v>
      </c>
      <c r="AL215" s="138">
        <f t="shared" si="160"/>
        <v>-2864</v>
      </c>
      <c r="AM215" s="138">
        <f t="shared" si="161"/>
        <v>-2869</v>
      </c>
      <c r="AN215" s="138">
        <f t="shared" si="162"/>
        <v>-2878</v>
      </c>
      <c r="AO215" s="138">
        <f t="shared" si="163"/>
        <v>-2878</v>
      </c>
      <c r="AP215" s="107">
        <f t="shared" si="164"/>
        <v>-2892</v>
      </c>
      <c r="AQ215" s="74">
        <f t="shared" si="165"/>
        <v>-2901</v>
      </c>
      <c r="AR215" s="75">
        <f t="shared" si="148"/>
        <v>278</v>
      </c>
      <c r="AS215" s="76">
        <f t="shared" si="149"/>
        <v>107</v>
      </c>
      <c r="AT215" s="77">
        <f t="shared" si="150"/>
        <v>137</v>
      </c>
      <c r="AU215" s="78">
        <f t="shared" si="151"/>
        <v>63</v>
      </c>
      <c r="AV215" s="77">
        <f t="shared" si="152"/>
        <v>40</v>
      </c>
      <c r="AW215" s="78">
        <f t="shared" si="153"/>
        <v>4</v>
      </c>
      <c r="AX215" s="77">
        <f t="shared" si="154"/>
        <v>1</v>
      </c>
      <c r="AY215" s="78">
        <f t="shared" si="155"/>
        <v>0</v>
      </c>
      <c r="AZ215" s="76">
        <f t="shared" si="158"/>
        <v>0</v>
      </c>
      <c r="BA215" s="41">
        <f t="shared" si="166"/>
        <v>38</v>
      </c>
      <c r="BB215" s="65">
        <f t="shared" si="159"/>
        <v>1</v>
      </c>
      <c r="BC215" s="107">
        <f t="shared" si="167"/>
        <v>37</v>
      </c>
      <c r="BD215" s="65">
        <f t="shared" si="178"/>
        <v>28</v>
      </c>
      <c r="BE215" s="138">
        <f t="shared" si="179"/>
        <v>14</v>
      </c>
      <c r="BF215" s="138">
        <f t="shared" si="141"/>
        <v>5</v>
      </c>
      <c r="BG215" s="138">
        <f t="shared" si="142"/>
        <v>9</v>
      </c>
      <c r="BH215" s="138">
        <f t="shared" si="143"/>
        <v>0</v>
      </c>
      <c r="BI215" s="138">
        <f t="shared" si="144"/>
        <v>14</v>
      </c>
      <c r="BJ215" s="78">
        <f t="shared" si="145"/>
        <v>9</v>
      </c>
      <c r="BL215" s="172"/>
      <c r="BM215" s="163"/>
      <c r="BN215" s="151"/>
    </row>
    <row r="216" spans="1:68" ht="14.25" customHeight="1" x14ac:dyDescent="0.2">
      <c r="A216" s="76">
        <v>4705901915</v>
      </c>
      <c r="B216" s="81">
        <v>59</v>
      </c>
      <c r="C216" s="98" t="s">
        <v>78</v>
      </c>
      <c r="D216" s="107">
        <v>1915</v>
      </c>
      <c r="E216" s="30">
        <v>37.683202999999999</v>
      </c>
      <c r="F216" s="30">
        <v>-82.209766999999999</v>
      </c>
      <c r="G216" s="57">
        <v>393328.4</v>
      </c>
      <c r="H216" s="57">
        <v>4171355.1</v>
      </c>
      <c r="I216" s="107">
        <v>2009</v>
      </c>
      <c r="J216" s="107">
        <v>1329</v>
      </c>
      <c r="K216" s="78"/>
      <c r="L216" s="75">
        <v>4274</v>
      </c>
      <c r="M216" s="76">
        <v>4495</v>
      </c>
      <c r="N216" s="77">
        <v>4610</v>
      </c>
      <c r="O216" s="78">
        <v>4784</v>
      </c>
      <c r="P216" s="77">
        <v>4850</v>
      </c>
      <c r="Q216" s="78">
        <v>4882</v>
      </c>
      <c r="R216" s="77">
        <v>4885</v>
      </c>
      <c r="S216" s="80">
        <v>4887</v>
      </c>
      <c r="T216" s="82">
        <v>4887</v>
      </c>
      <c r="U216" s="81">
        <v>4887</v>
      </c>
      <c r="V216" s="157">
        <v>4892</v>
      </c>
      <c r="W216" s="157">
        <v>4899</v>
      </c>
      <c r="X216" s="157">
        <v>4906</v>
      </c>
      <c r="Y216" s="157">
        <v>4906</v>
      </c>
      <c r="Z216" s="80">
        <v>4916</v>
      </c>
      <c r="AA216" s="83">
        <v>4916</v>
      </c>
      <c r="AB216" s="41">
        <f t="shared" si="168"/>
        <v>-2945</v>
      </c>
      <c r="AC216" s="65">
        <f t="shared" si="169"/>
        <v>-3166</v>
      </c>
      <c r="AD216" s="65">
        <f t="shared" si="170"/>
        <v>-3281</v>
      </c>
      <c r="AE216" s="65">
        <f t="shared" si="171"/>
        <v>-3455</v>
      </c>
      <c r="AF216" s="65">
        <f t="shared" si="172"/>
        <v>-3521</v>
      </c>
      <c r="AG216" s="65">
        <f t="shared" si="173"/>
        <v>-3553</v>
      </c>
      <c r="AH216" s="65">
        <f t="shared" si="174"/>
        <v>-3556</v>
      </c>
      <c r="AI216" s="65">
        <f t="shared" si="175"/>
        <v>-3558</v>
      </c>
      <c r="AJ216" s="65">
        <f t="shared" si="176"/>
        <v>-3558</v>
      </c>
      <c r="AK216" s="65">
        <f t="shared" si="177"/>
        <v>-3558</v>
      </c>
      <c r="AL216" s="138">
        <f t="shared" si="160"/>
        <v>-3563</v>
      </c>
      <c r="AM216" s="138">
        <f t="shared" si="161"/>
        <v>-3570</v>
      </c>
      <c r="AN216" s="138">
        <f t="shared" si="162"/>
        <v>-3577</v>
      </c>
      <c r="AO216" s="138">
        <f t="shared" si="163"/>
        <v>-3577</v>
      </c>
      <c r="AP216" s="107">
        <f t="shared" si="164"/>
        <v>-3587</v>
      </c>
      <c r="AQ216" s="74">
        <f t="shared" si="165"/>
        <v>-3587</v>
      </c>
      <c r="AR216" s="75">
        <f t="shared" si="148"/>
        <v>221</v>
      </c>
      <c r="AS216" s="76">
        <f t="shared" si="149"/>
        <v>115</v>
      </c>
      <c r="AT216" s="77">
        <f t="shared" si="150"/>
        <v>174</v>
      </c>
      <c r="AU216" s="78">
        <f t="shared" si="151"/>
        <v>66</v>
      </c>
      <c r="AV216" s="77">
        <f t="shared" si="152"/>
        <v>32</v>
      </c>
      <c r="AW216" s="78">
        <f t="shared" si="153"/>
        <v>3</v>
      </c>
      <c r="AX216" s="77">
        <f t="shared" si="154"/>
        <v>2</v>
      </c>
      <c r="AY216" s="78">
        <f t="shared" si="155"/>
        <v>0</v>
      </c>
      <c r="AZ216" s="76">
        <f t="shared" si="158"/>
        <v>0</v>
      </c>
      <c r="BA216" s="41">
        <f t="shared" si="166"/>
        <v>29</v>
      </c>
      <c r="BB216" s="65">
        <f t="shared" si="159"/>
        <v>5</v>
      </c>
      <c r="BC216" s="107">
        <f t="shared" si="167"/>
        <v>24</v>
      </c>
      <c r="BD216" s="65">
        <f t="shared" si="178"/>
        <v>24</v>
      </c>
      <c r="BE216" s="138">
        <f t="shared" si="179"/>
        <v>14</v>
      </c>
      <c r="BF216" s="138">
        <f t="shared" si="141"/>
        <v>7</v>
      </c>
      <c r="BG216" s="138">
        <f t="shared" si="142"/>
        <v>7</v>
      </c>
      <c r="BH216" s="138">
        <f t="shared" si="143"/>
        <v>0</v>
      </c>
      <c r="BI216" s="138">
        <f t="shared" si="144"/>
        <v>10</v>
      </c>
      <c r="BJ216" s="78">
        <f t="shared" si="145"/>
        <v>0</v>
      </c>
      <c r="BL216" s="172"/>
      <c r="BM216" s="163"/>
      <c r="BN216" s="151"/>
      <c r="BP216" s="184" t="s">
        <v>275</v>
      </c>
    </row>
    <row r="217" spans="1:68" ht="14.25" customHeight="1" thickBot="1" x14ac:dyDescent="0.3">
      <c r="A217" s="88">
        <v>4705902102</v>
      </c>
      <c r="B217" s="24">
        <v>59</v>
      </c>
      <c r="C217" s="97" t="s">
        <v>78</v>
      </c>
      <c r="D217" s="108">
        <v>2102</v>
      </c>
      <c r="E217" s="94">
        <v>37.576135999999998</v>
      </c>
      <c r="F217" s="94">
        <v>-81.986829</v>
      </c>
      <c r="G217" s="95">
        <v>412861.7</v>
      </c>
      <c r="H217" s="95">
        <v>4159245.7</v>
      </c>
      <c r="I217" s="108">
        <v>2009</v>
      </c>
      <c r="J217" s="108">
        <v>1607</v>
      </c>
      <c r="K217" s="90"/>
      <c r="L217" s="87">
        <v>4842</v>
      </c>
      <c r="M217" s="88">
        <v>5188</v>
      </c>
      <c r="N217" s="89">
        <v>5321</v>
      </c>
      <c r="O217" s="90">
        <v>5505</v>
      </c>
      <c r="P217" s="89">
        <v>5610</v>
      </c>
      <c r="Q217" s="90">
        <v>5666</v>
      </c>
      <c r="R217" s="89">
        <v>5672</v>
      </c>
      <c r="S217" s="90">
        <v>5672</v>
      </c>
      <c r="T217" s="88">
        <v>5672</v>
      </c>
      <c r="U217" s="89">
        <v>5672</v>
      </c>
      <c r="V217" s="144">
        <v>5675</v>
      </c>
      <c r="W217" s="144">
        <v>5680</v>
      </c>
      <c r="X217" s="144">
        <v>5685</v>
      </c>
      <c r="Y217" s="144">
        <v>5685</v>
      </c>
      <c r="Z217" s="90">
        <v>5694</v>
      </c>
      <c r="AA217" s="91">
        <v>5694</v>
      </c>
      <c r="AB217" s="56">
        <f t="shared" si="168"/>
        <v>-3235</v>
      </c>
      <c r="AC217" s="85">
        <f t="shared" si="169"/>
        <v>-3581</v>
      </c>
      <c r="AD217" s="85">
        <f t="shared" si="170"/>
        <v>-3714</v>
      </c>
      <c r="AE217" s="85">
        <f t="shared" si="171"/>
        <v>-3898</v>
      </c>
      <c r="AF217" s="85">
        <f t="shared" si="172"/>
        <v>-4003</v>
      </c>
      <c r="AG217" s="85">
        <f t="shared" si="173"/>
        <v>-4059</v>
      </c>
      <c r="AH217" s="85">
        <f t="shared" si="174"/>
        <v>-4065</v>
      </c>
      <c r="AI217" s="85">
        <f t="shared" si="175"/>
        <v>-4065</v>
      </c>
      <c r="AJ217" s="85">
        <f t="shared" si="176"/>
        <v>-4065</v>
      </c>
      <c r="AK217" s="85">
        <f t="shared" si="177"/>
        <v>-4065</v>
      </c>
      <c r="AL217" s="144">
        <f t="shared" si="160"/>
        <v>-4068</v>
      </c>
      <c r="AM217" s="144">
        <f t="shared" si="161"/>
        <v>-4073</v>
      </c>
      <c r="AN217" s="144">
        <f t="shared" si="162"/>
        <v>-4078</v>
      </c>
      <c r="AO217" s="144">
        <f t="shared" si="163"/>
        <v>-4078</v>
      </c>
      <c r="AP217" s="108">
        <f t="shared" si="164"/>
        <v>-4087</v>
      </c>
      <c r="AQ217" s="86">
        <f t="shared" si="165"/>
        <v>-4087</v>
      </c>
      <c r="AR217" s="87">
        <f t="shared" si="148"/>
        <v>346</v>
      </c>
      <c r="AS217" s="88">
        <f t="shared" si="149"/>
        <v>133</v>
      </c>
      <c r="AT217" s="89">
        <f t="shared" si="150"/>
        <v>184</v>
      </c>
      <c r="AU217" s="90">
        <f t="shared" si="151"/>
        <v>105</v>
      </c>
      <c r="AV217" s="89">
        <f t="shared" si="152"/>
        <v>56</v>
      </c>
      <c r="AW217" s="90">
        <f t="shared" si="153"/>
        <v>6</v>
      </c>
      <c r="AX217" s="89">
        <f t="shared" si="154"/>
        <v>0</v>
      </c>
      <c r="AY217" s="90">
        <f t="shared" si="155"/>
        <v>0</v>
      </c>
      <c r="AZ217" s="88">
        <f t="shared" si="158"/>
        <v>0</v>
      </c>
      <c r="BA217" s="56">
        <f t="shared" si="166"/>
        <v>22</v>
      </c>
      <c r="BB217" s="85">
        <f t="shared" si="159"/>
        <v>3</v>
      </c>
      <c r="BC217" s="108">
        <f t="shared" si="167"/>
        <v>19</v>
      </c>
      <c r="BD217" s="85">
        <f t="shared" si="178"/>
        <v>19</v>
      </c>
      <c r="BE217" s="144">
        <f t="shared" si="179"/>
        <v>10</v>
      </c>
      <c r="BF217" s="144">
        <f t="shared" si="141"/>
        <v>5</v>
      </c>
      <c r="BG217" s="144">
        <f t="shared" si="142"/>
        <v>5</v>
      </c>
      <c r="BH217" s="144">
        <f t="shared" si="143"/>
        <v>0</v>
      </c>
      <c r="BI217" s="144">
        <f t="shared" si="144"/>
        <v>9</v>
      </c>
      <c r="BJ217" s="90">
        <f t="shared" si="145"/>
        <v>0</v>
      </c>
      <c r="BL217" s="173"/>
      <c r="BM217" s="158"/>
      <c r="BN217" s="152"/>
    </row>
    <row r="218" spans="1:68" ht="14.25" customHeight="1" x14ac:dyDescent="0.25">
      <c r="A218" s="7">
        <v>4706100370</v>
      </c>
      <c r="B218" s="161">
        <v>61</v>
      </c>
      <c r="C218" s="110" t="s">
        <v>79</v>
      </c>
      <c r="D218" s="109">
        <v>370</v>
      </c>
      <c r="E218" s="112">
        <v>39.668610999999999</v>
      </c>
      <c r="F218" s="112">
        <v>-79.973695000000006</v>
      </c>
      <c r="G218" s="113">
        <v>588028</v>
      </c>
      <c r="H218" s="113">
        <v>4391480.7</v>
      </c>
      <c r="I218" s="109">
        <v>1978</v>
      </c>
      <c r="J218" s="109">
        <v>973</v>
      </c>
      <c r="K218" s="72"/>
      <c r="L218" s="6"/>
      <c r="M218" s="7"/>
      <c r="N218" s="8"/>
      <c r="O218" s="72"/>
      <c r="P218" s="8"/>
      <c r="Q218" s="141">
        <v>6905</v>
      </c>
      <c r="R218" s="8">
        <v>6933</v>
      </c>
      <c r="S218" s="72">
        <v>7117</v>
      </c>
      <c r="T218" s="7">
        <v>7162</v>
      </c>
      <c r="U218" s="8">
        <v>7246</v>
      </c>
      <c r="V218" s="142">
        <v>7395</v>
      </c>
      <c r="W218" s="142">
        <v>7425</v>
      </c>
      <c r="X218" s="142">
        <v>7470</v>
      </c>
      <c r="Y218" s="142">
        <v>7474</v>
      </c>
      <c r="Z218" s="72">
        <v>7508</v>
      </c>
      <c r="AA218" s="9">
        <v>7511</v>
      </c>
      <c r="AB218" s="50" t="str">
        <f t="shared" si="168"/>
        <v/>
      </c>
      <c r="AC218" s="17" t="str">
        <f t="shared" si="169"/>
        <v/>
      </c>
      <c r="AD218" s="17" t="str">
        <f t="shared" si="170"/>
        <v/>
      </c>
      <c r="AE218" s="17" t="str">
        <f t="shared" si="171"/>
        <v/>
      </c>
      <c r="AF218" s="17" t="str">
        <f t="shared" si="172"/>
        <v/>
      </c>
      <c r="AG218" s="142">
        <f t="shared" si="173"/>
        <v>-5932</v>
      </c>
      <c r="AH218" s="17">
        <f t="shared" si="174"/>
        <v>-5960</v>
      </c>
      <c r="AI218" s="17">
        <f t="shared" si="175"/>
        <v>-6144</v>
      </c>
      <c r="AJ218" s="17">
        <f t="shared" si="176"/>
        <v>-6189</v>
      </c>
      <c r="AK218" s="17">
        <f t="shared" si="177"/>
        <v>-6273</v>
      </c>
      <c r="AL218" s="142">
        <f t="shared" si="160"/>
        <v>-6422</v>
      </c>
      <c r="AM218" s="142">
        <f t="shared" si="161"/>
        <v>-6452</v>
      </c>
      <c r="AN218" s="142">
        <f t="shared" si="162"/>
        <v>-6497</v>
      </c>
      <c r="AO218" s="142">
        <f t="shared" si="163"/>
        <v>-6501</v>
      </c>
      <c r="AP218" s="109">
        <f t="shared" si="164"/>
        <v>-6535</v>
      </c>
      <c r="AQ218" s="47">
        <f t="shared" si="165"/>
        <v>-6538</v>
      </c>
      <c r="AR218" s="6" t="str">
        <f t="shared" si="148"/>
        <v/>
      </c>
      <c r="AS218" s="7" t="str">
        <f t="shared" si="149"/>
        <v/>
      </c>
      <c r="AT218" s="8" t="str">
        <f t="shared" si="150"/>
        <v/>
      </c>
      <c r="AU218" s="72" t="str">
        <f t="shared" si="151"/>
        <v/>
      </c>
      <c r="AV218" s="8" t="str">
        <f t="shared" si="152"/>
        <v/>
      </c>
      <c r="AW218" s="141">
        <f t="shared" si="153"/>
        <v>28</v>
      </c>
      <c r="AX218" s="8">
        <f t="shared" si="154"/>
        <v>184</v>
      </c>
      <c r="AY218" s="72">
        <f t="shared" si="155"/>
        <v>45</v>
      </c>
      <c r="AZ218" s="7">
        <f t="shared" si="158"/>
        <v>84</v>
      </c>
      <c r="BA218" s="50">
        <f t="shared" si="166"/>
        <v>265</v>
      </c>
      <c r="BB218" s="17">
        <f t="shared" si="159"/>
        <v>149</v>
      </c>
      <c r="BC218" s="109">
        <f t="shared" si="167"/>
        <v>116</v>
      </c>
      <c r="BD218" s="17">
        <f t="shared" si="178"/>
        <v>109</v>
      </c>
      <c r="BE218" s="142">
        <f t="shared" si="179"/>
        <v>75</v>
      </c>
      <c r="BF218" s="142">
        <f t="shared" si="141"/>
        <v>30</v>
      </c>
      <c r="BG218" s="142">
        <f t="shared" si="142"/>
        <v>45</v>
      </c>
      <c r="BH218" s="142">
        <f t="shared" si="143"/>
        <v>4</v>
      </c>
      <c r="BI218" s="142">
        <f t="shared" si="144"/>
        <v>34</v>
      </c>
      <c r="BJ218" s="72">
        <f t="shared" si="145"/>
        <v>3</v>
      </c>
      <c r="BL218" s="175"/>
      <c r="BM218" s="164"/>
      <c r="BN218" s="176"/>
    </row>
    <row r="219" spans="1:68" ht="14.25" customHeight="1" x14ac:dyDescent="0.25">
      <c r="A219" s="76">
        <v>4706100932</v>
      </c>
      <c r="B219" s="81">
        <v>61</v>
      </c>
      <c r="C219" s="98" t="s">
        <v>79</v>
      </c>
      <c r="D219" s="107">
        <v>932</v>
      </c>
      <c r="E219" s="30">
        <v>39.706671999999998</v>
      </c>
      <c r="F219" s="30">
        <v>-79.777934000000002</v>
      </c>
      <c r="G219" s="57">
        <v>604761.69999999995</v>
      </c>
      <c r="H219" s="57">
        <v>4395915.3</v>
      </c>
      <c r="I219" s="107">
        <v>1990</v>
      </c>
      <c r="J219" s="107">
        <v>2252</v>
      </c>
      <c r="K219" s="78"/>
      <c r="L219" s="75"/>
      <c r="M219" s="76"/>
      <c r="N219" s="77"/>
      <c r="O219" s="78"/>
      <c r="P219" s="77"/>
      <c r="Q219" s="78"/>
      <c r="R219" s="77"/>
      <c r="S219" s="137">
        <v>6942</v>
      </c>
      <c r="T219" s="76">
        <v>6970</v>
      </c>
      <c r="U219" s="77">
        <v>7052</v>
      </c>
      <c r="V219" s="138">
        <v>7346</v>
      </c>
      <c r="W219" s="138">
        <v>7373</v>
      </c>
      <c r="X219" s="138">
        <v>7416</v>
      </c>
      <c r="Y219" s="138">
        <v>7418</v>
      </c>
      <c r="Z219" s="78">
        <v>7457</v>
      </c>
      <c r="AA219" s="79">
        <v>7476</v>
      </c>
      <c r="AB219" s="41" t="str">
        <f t="shared" si="168"/>
        <v/>
      </c>
      <c r="AC219" s="65" t="str">
        <f t="shared" si="169"/>
        <v/>
      </c>
      <c r="AD219" s="65" t="str">
        <f t="shared" si="170"/>
        <v/>
      </c>
      <c r="AE219" s="65" t="str">
        <f t="shared" si="171"/>
        <v/>
      </c>
      <c r="AF219" s="65" t="str">
        <f t="shared" si="172"/>
        <v/>
      </c>
      <c r="AG219" s="65" t="str">
        <f t="shared" si="173"/>
        <v/>
      </c>
      <c r="AH219" s="65" t="str">
        <f t="shared" si="174"/>
        <v/>
      </c>
      <c r="AI219" s="138">
        <f t="shared" si="175"/>
        <v>-4690</v>
      </c>
      <c r="AJ219" s="65">
        <f t="shared" si="176"/>
        <v>-4718</v>
      </c>
      <c r="AK219" s="65">
        <f t="shared" si="177"/>
        <v>-4800</v>
      </c>
      <c r="AL219" s="138">
        <f t="shared" si="160"/>
        <v>-5094</v>
      </c>
      <c r="AM219" s="138">
        <f t="shared" si="161"/>
        <v>-5121</v>
      </c>
      <c r="AN219" s="138">
        <f t="shared" si="162"/>
        <v>-5164</v>
      </c>
      <c r="AO219" s="138">
        <f t="shared" si="163"/>
        <v>-5166</v>
      </c>
      <c r="AP219" s="107">
        <f t="shared" si="164"/>
        <v>-5205</v>
      </c>
      <c r="AQ219" s="74">
        <f t="shared" si="165"/>
        <v>-5224</v>
      </c>
      <c r="AR219" s="75" t="str">
        <f t="shared" si="148"/>
        <v/>
      </c>
      <c r="AS219" s="76" t="str">
        <f t="shared" si="149"/>
        <v/>
      </c>
      <c r="AT219" s="77" t="str">
        <f t="shared" si="150"/>
        <v/>
      </c>
      <c r="AU219" s="78" t="str">
        <f t="shared" si="151"/>
        <v/>
      </c>
      <c r="AV219" s="77" t="str">
        <f t="shared" si="152"/>
        <v/>
      </c>
      <c r="AW219" s="78" t="str">
        <f t="shared" si="153"/>
        <v/>
      </c>
      <c r="AX219" s="77" t="str">
        <f t="shared" si="154"/>
        <v/>
      </c>
      <c r="AY219" s="137">
        <f t="shared" si="155"/>
        <v>28</v>
      </c>
      <c r="AZ219" s="76">
        <f t="shared" si="158"/>
        <v>82</v>
      </c>
      <c r="BA219" s="41">
        <f t="shared" si="166"/>
        <v>424</v>
      </c>
      <c r="BB219" s="65">
        <f t="shared" si="159"/>
        <v>294</v>
      </c>
      <c r="BC219" s="107">
        <f t="shared" si="167"/>
        <v>130</v>
      </c>
      <c r="BD219" s="65">
        <f t="shared" si="178"/>
        <v>109</v>
      </c>
      <c r="BE219" s="138">
        <f t="shared" si="179"/>
        <v>70</v>
      </c>
      <c r="BF219" s="138">
        <f t="shared" si="141"/>
        <v>27</v>
      </c>
      <c r="BG219" s="138">
        <f t="shared" si="142"/>
        <v>43</v>
      </c>
      <c r="BH219" s="138">
        <f t="shared" si="143"/>
        <v>2</v>
      </c>
      <c r="BI219" s="138">
        <f t="shared" si="144"/>
        <v>39</v>
      </c>
      <c r="BJ219" s="78">
        <f t="shared" si="145"/>
        <v>19</v>
      </c>
      <c r="BL219" s="172"/>
      <c r="BM219" s="163"/>
      <c r="BN219" s="151"/>
    </row>
    <row r="220" spans="1:68" ht="14.25" customHeight="1" x14ac:dyDescent="0.25">
      <c r="A220" s="76">
        <v>4706101214</v>
      </c>
      <c r="B220" s="81">
        <v>61</v>
      </c>
      <c r="C220" s="98" t="s">
        <v>79</v>
      </c>
      <c r="D220" s="107">
        <v>1214</v>
      </c>
      <c r="E220" s="30">
        <v>39.479205</v>
      </c>
      <c r="F220" s="30">
        <v>-79.955938000000003</v>
      </c>
      <c r="G220" s="57">
        <v>589795.1</v>
      </c>
      <c r="H220" s="57">
        <v>4370476.8</v>
      </c>
      <c r="I220" s="107">
        <v>1995</v>
      </c>
      <c r="J220" s="107">
        <v>1789</v>
      </c>
      <c r="K220" s="78">
        <v>137.5</v>
      </c>
      <c r="L220" s="75"/>
      <c r="M220" s="76"/>
      <c r="N220" s="77"/>
      <c r="O220" s="78"/>
      <c r="P220" s="77"/>
      <c r="Q220" s="78"/>
      <c r="R220" s="77"/>
      <c r="S220" s="137">
        <v>7205</v>
      </c>
      <c r="T220" s="76">
        <v>7242</v>
      </c>
      <c r="U220" s="77">
        <v>7332</v>
      </c>
      <c r="V220" s="138">
        <v>7541</v>
      </c>
      <c r="W220" s="138">
        <v>7562</v>
      </c>
      <c r="X220" s="138">
        <v>7606</v>
      </c>
      <c r="Y220" s="138">
        <v>7608</v>
      </c>
      <c r="Z220" s="78">
        <v>7643</v>
      </c>
      <c r="AA220" s="79">
        <v>7654</v>
      </c>
      <c r="AB220" s="41" t="str">
        <f t="shared" si="168"/>
        <v/>
      </c>
      <c r="AC220" s="65" t="str">
        <f t="shared" si="169"/>
        <v/>
      </c>
      <c r="AD220" s="65" t="str">
        <f t="shared" si="170"/>
        <v/>
      </c>
      <c r="AE220" s="65" t="str">
        <f t="shared" si="171"/>
        <v/>
      </c>
      <c r="AF220" s="65" t="str">
        <f t="shared" si="172"/>
        <v/>
      </c>
      <c r="AG220" s="65" t="str">
        <f t="shared" si="173"/>
        <v/>
      </c>
      <c r="AH220" s="65" t="str">
        <f t="shared" si="174"/>
        <v/>
      </c>
      <c r="AI220" s="138">
        <f t="shared" si="175"/>
        <v>-5416</v>
      </c>
      <c r="AJ220" s="65">
        <f t="shared" si="176"/>
        <v>-5453</v>
      </c>
      <c r="AK220" s="65">
        <f t="shared" si="177"/>
        <v>-5543</v>
      </c>
      <c r="AL220" s="138">
        <f t="shared" si="160"/>
        <v>-5752</v>
      </c>
      <c r="AM220" s="138">
        <f t="shared" si="161"/>
        <v>-5773</v>
      </c>
      <c r="AN220" s="138">
        <f t="shared" si="162"/>
        <v>-5817</v>
      </c>
      <c r="AO220" s="138">
        <f t="shared" si="163"/>
        <v>-5819</v>
      </c>
      <c r="AP220" s="107">
        <f t="shared" si="164"/>
        <v>-5854</v>
      </c>
      <c r="AQ220" s="74">
        <f t="shared" si="165"/>
        <v>-5865</v>
      </c>
      <c r="AR220" s="75" t="str">
        <f t="shared" si="148"/>
        <v/>
      </c>
      <c r="AS220" s="76" t="str">
        <f t="shared" si="149"/>
        <v/>
      </c>
      <c r="AT220" s="77" t="str">
        <f t="shared" si="150"/>
        <v/>
      </c>
      <c r="AU220" s="78" t="str">
        <f t="shared" si="151"/>
        <v/>
      </c>
      <c r="AV220" s="77" t="str">
        <f t="shared" si="152"/>
        <v/>
      </c>
      <c r="AW220" s="78" t="str">
        <f t="shared" si="153"/>
        <v/>
      </c>
      <c r="AX220" s="77" t="str">
        <f t="shared" si="154"/>
        <v/>
      </c>
      <c r="AY220" s="137">
        <f t="shared" si="155"/>
        <v>37</v>
      </c>
      <c r="AZ220" s="76">
        <f t="shared" si="158"/>
        <v>90</v>
      </c>
      <c r="BA220" s="41">
        <f t="shared" si="166"/>
        <v>322</v>
      </c>
      <c r="BB220" s="65">
        <f t="shared" si="159"/>
        <v>209</v>
      </c>
      <c r="BC220" s="107">
        <f t="shared" si="167"/>
        <v>113</v>
      </c>
      <c r="BD220" s="65">
        <f t="shared" si="178"/>
        <v>100</v>
      </c>
      <c r="BE220" s="138">
        <f t="shared" si="179"/>
        <v>65</v>
      </c>
      <c r="BF220" s="138">
        <f t="shared" si="141"/>
        <v>21</v>
      </c>
      <c r="BG220" s="138">
        <f t="shared" si="142"/>
        <v>44</v>
      </c>
      <c r="BH220" s="138">
        <f t="shared" si="143"/>
        <v>2</v>
      </c>
      <c r="BI220" s="138">
        <f t="shared" si="144"/>
        <v>35</v>
      </c>
      <c r="BJ220" s="78">
        <f t="shared" si="145"/>
        <v>11</v>
      </c>
      <c r="BL220" s="172"/>
      <c r="BM220" s="163"/>
      <c r="BN220" s="151"/>
    </row>
    <row r="221" spans="1:68" ht="14.25" customHeight="1" x14ac:dyDescent="0.25">
      <c r="A221" s="76">
        <v>4706101254</v>
      </c>
      <c r="B221" s="81">
        <v>61</v>
      </c>
      <c r="C221" s="98" t="s">
        <v>79</v>
      </c>
      <c r="D221" s="107">
        <v>1254</v>
      </c>
      <c r="E221" s="30">
        <v>39.564565999999999</v>
      </c>
      <c r="F221" s="30">
        <v>-79.899139000000005</v>
      </c>
      <c r="G221" s="57">
        <v>594564.4</v>
      </c>
      <c r="H221" s="57">
        <v>4380008.8</v>
      </c>
      <c r="I221" s="107">
        <v>1996</v>
      </c>
      <c r="J221" s="107">
        <v>1794</v>
      </c>
      <c r="K221" s="78">
        <v>130</v>
      </c>
      <c r="L221" s="75"/>
      <c r="M221" s="76"/>
      <c r="N221" s="77"/>
      <c r="O221" s="78"/>
      <c r="P221" s="77"/>
      <c r="Q221" s="78"/>
      <c r="R221" s="77"/>
      <c r="S221" s="137">
        <v>6958</v>
      </c>
      <c r="T221" s="76">
        <v>6988</v>
      </c>
      <c r="U221" s="77">
        <v>7072</v>
      </c>
      <c r="V221" s="138">
        <v>7284</v>
      </c>
      <c r="W221" s="138">
        <v>7308</v>
      </c>
      <c r="X221" s="138">
        <v>7342</v>
      </c>
      <c r="Y221" s="138">
        <v>7344</v>
      </c>
      <c r="Z221" s="78">
        <v>7386</v>
      </c>
      <c r="AA221" s="79">
        <v>7399</v>
      </c>
      <c r="AB221" s="41" t="str">
        <f t="shared" si="168"/>
        <v/>
      </c>
      <c r="AC221" s="65" t="str">
        <f t="shared" si="169"/>
        <v/>
      </c>
      <c r="AD221" s="65" t="str">
        <f t="shared" si="170"/>
        <v/>
      </c>
      <c r="AE221" s="65" t="str">
        <f t="shared" si="171"/>
        <v/>
      </c>
      <c r="AF221" s="65" t="str">
        <f t="shared" si="172"/>
        <v/>
      </c>
      <c r="AG221" s="65" t="str">
        <f t="shared" si="173"/>
        <v/>
      </c>
      <c r="AH221" s="65" t="str">
        <f t="shared" si="174"/>
        <v/>
      </c>
      <c r="AI221" s="138">
        <f t="shared" si="175"/>
        <v>-5164</v>
      </c>
      <c r="AJ221" s="65">
        <f t="shared" si="176"/>
        <v>-5194</v>
      </c>
      <c r="AK221" s="65">
        <f t="shared" si="177"/>
        <v>-5278</v>
      </c>
      <c r="AL221" s="138">
        <f t="shared" si="160"/>
        <v>-5490</v>
      </c>
      <c r="AM221" s="138">
        <f t="shared" si="161"/>
        <v>-5514</v>
      </c>
      <c r="AN221" s="138">
        <f t="shared" si="162"/>
        <v>-5548</v>
      </c>
      <c r="AO221" s="138">
        <f t="shared" si="163"/>
        <v>-5550</v>
      </c>
      <c r="AP221" s="107">
        <f t="shared" si="164"/>
        <v>-5592</v>
      </c>
      <c r="AQ221" s="74">
        <f t="shared" si="165"/>
        <v>-5605</v>
      </c>
      <c r="AR221" s="75" t="str">
        <f t="shared" si="148"/>
        <v/>
      </c>
      <c r="AS221" s="76" t="str">
        <f t="shared" si="149"/>
        <v/>
      </c>
      <c r="AT221" s="77" t="str">
        <f t="shared" si="150"/>
        <v/>
      </c>
      <c r="AU221" s="78" t="str">
        <f t="shared" si="151"/>
        <v/>
      </c>
      <c r="AV221" s="77" t="str">
        <f t="shared" si="152"/>
        <v/>
      </c>
      <c r="AW221" s="78" t="str">
        <f t="shared" si="153"/>
        <v/>
      </c>
      <c r="AX221" s="77" t="str">
        <f t="shared" si="154"/>
        <v/>
      </c>
      <c r="AY221" s="137">
        <f t="shared" si="155"/>
        <v>30</v>
      </c>
      <c r="AZ221" s="76">
        <f t="shared" si="158"/>
        <v>84</v>
      </c>
      <c r="BA221" s="41">
        <f t="shared" si="166"/>
        <v>327</v>
      </c>
      <c r="BB221" s="65">
        <f t="shared" si="159"/>
        <v>212</v>
      </c>
      <c r="BC221" s="107">
        <f t="shared" si="167"/>
        <v>115</v>
      </c>
      <c r="BD221" s="65">
        <f t="shared" si="178"/>
        <v>100</v>
      </c>
      <c r="BE221" s="138">
        <f t="shared" si="179"/>
        <v>58</v>
      </c>
      <c r="BF221" s="138">
        <f t="shared" si="141"/>
        <v>24</v>
      </c>
      <c r="BG221" s="138">
        <f t="shared" si="142"/>
        <v>34</v>
      </c>
      <c r="BH221" s="138">
        <f t="shared" si="143"/>
        <v>2</v>
      </c>
      <c r="BI221" s="138">
        <f t="shared" si="144"/>
        <v>42</v>
      </c>
      <c r="BJ221" s="78">
        <f t="shared" si="145"/>
        <v>13</v>
      </c>
      <c r="BL221" s="172"/>
      <c r="BM221" s="163"/>
      <c r="BN221" s="151"/>
    </row>
    <row r="222" spans="1:68" ht="14.25" customHeight="1" x14ac:dyDescent="0.25">
      <c r="A222" s="76">
        <v>4706101370</v>
      </c>
      <c r="B222" s="81">
        <v>61</v>
      </c>
      <c r="C222" s="98" t="s">
        <v>79</v>
      </c>
      <c r="D222" s="107">
        <v>1370</v>
      </c>
      <c r="E222" s="30">
        <v>39.592601000000002</v>
      </c>
      <c r="F222" s="30">
        <v>-79.818622000000005</v>
      </c>
      <c r="G222" s="57">
        <v>601440.19999999995</v>
      </c>
      <c r="H222" s="57">
        <v>4383208.0999999996</v>
      </c>
      <c r="I222" s="107">
        <v>1999</v>
      </c>
      <c r="J222" s="107">
        <v>1957</v>
      </c>
      <c r="K222" s="78"/>
      <c r="L222" s="75"/>
      <c r="M222" s="76"/>
      <c r="N222" s="77"/>
      <c r="O222" s="78"/>
      <c r="P222" s="77"/>
      <c r="Q222" s="78"/>
      <c r="R222" s="77"/>
      <c r="S222" s="137">
        <v>7381</v>
      </c>
      <c r="T222" s="76">
        <v>7410</v>
      </c>
      <c r="U222" s="77">
        <v>7492</v>
      </c>
      <c r="V222" s="138">
        <v>7803</v>
      </c>
      <c r="W222" s="138">
        <v>7821</v>
      </c>
      <c r="X222" s="138">
        <v>7857</v>
      </c>
      <c r="Y222" s="138">
        <v>7859</v>
      </c>
      <c r="Z222" s="78">
        <v>7920</v>
      </c>
      <c r="AA222" s="79">
        <v>7944</v>
      </c>
      <c r="AB222" s="41" t="str">
        <f t="shared" si="168"/>
        <v/>
      </c>
      <c r="AC222" s="65" t="str">
        <f t="shared" si="169"/>
        <v/>
      </c>
      <c r="AD222" s="65" t="str">
        <f t="shared" si="170"/>
        <v/>
      </c>
      <c r="AE222" s="65" t="str">
        <f t="shared" si="171"/>
        <v/>
      </c>
      <c r="AF222" s="65" t="str">
        <f t="shared" si="172"/>
        <v/>
      </c>
      <c r="AG222" s="65" t="str">
        <f t="shared" si="173"/>
        <v/>
      </c>
      <c r="AH222" s="65" t="str">
        <f t="shared" si="174"/>
        <v/>
      </c>
      <c r="AI222" s="138">
        <f t="shared" si="175"/>
        <v>-5424</v>
      </c>
      <c r="AJ222" s="65">
        <f t="shared" si="176"/>
        <v>-5453</v>
      </c>
      <c r="AK222" s="65">
        <f t="shared" si="177"/>
        <v>-5535</v>
      </c>
      <c r="AL222" s="138">
        <f t="shared" si="160"/>
        <v>-5846</v>
      </c>
      <c r="AM222" s="138">
        <f t="shared" si="161"/>
        <v>-5864</v>
      </c>
      <c r="AN222" s="138">
        <f t="shared" si="162"/>
        <v>-5900</v>
      </c>
      <c r="AO222" s="138">
        <f t="shared" si="163"/>
        <v>-5902</v>
      </c>
      <c r="AP222" s="107">
        <f t="shared" si="164"/>
        <v>-5963</v>
      </c>
      <c r="AQ222" s="74">
        <f t="shared" si="165"/>
        <v>-5987</v>
      </c>
      <c r="AR222" s="75" t="str">
        <f t="shared" si="148"/>
        <v/>
      </c>
      <c r="AS222" s="76" t="str">
        <f t="shared" si="149"/>
        <v/>
      </c>
      <c r="AT222" s="77" t="str">
        <f t="shared" si="150"/>
        <v/>
      </c>
      <c r="AU222" s="78" t="str">
        <f t="shared" si="151"/>
        <v/>
      </c>
      <c r="AV222" s="77" t="str">
        <f t="shared" si="152"/>
        <v/>
      </c>
      <c r="AW222" s="78" t="str">
        <f t="shared" si="153"/>
        <v/>
      </c>
      <c r="AX222" s="77" t="str">
        <f t="shared" si="154"/>
        <v/>
      </c>
      <c r="AY222" s="137">
        <f t="shared" si="155"/>
        <v>29</v>
      </c>
      <c r="AZ222" s="76">
        <f t="shared" si="158"/>
        <v>82</v>
      </c>
      <c r="BA222" s="41">
        <f t="shared" si="166"/>
        <v>452</v>
      </c>
      <c r="BB222" s="65">
        <f t="shared" si="159"/>
        <v>311</v>
      </c>
      <c r="BC222" s="107">
        <f t="shared" si="167"/>
        <v>141</v>
      </c>
      <c r="BD222" s="107">
        <f t="shared" ref="BD222:BD236" si="180">BE222+BI222</f>
        <v>115</v>
      </c>
      <c r="BE222" s="138">
        <f t="shared" si="179"/>
        <v>54</v>
      </c>
      <c r="BF222" s="138">
        <f t="shared" si="141"/>
        <v>18</v>
      </c>
      <c r="BG222" s="138">
        <f t="shared" si="142"/>
        <v>36</v>
      </c>
      <c r="BH222" s="138">
        <f t="shared" si="143"/>
        <v>2</v>
      </c>
      <c r="BI222" s="138">
        <f t="shared" si="144"/>
        <v>61</v>
      </c>
      <c r="BJ222" s="78">
        <f t="shared" si="145"/>
        <v>24</v>
      </c>
      <c r="BL222" s="172"/>
      <c r="BM222" s="163"/>
      <c r="BN222" s="151"/>
      <c r="BP222" s="183" t="s">
        <v>273</v>
      </c>
    </row>
    <row r="223" spans="1:68" ht="14.25" customHeight="1" x14ac:dyDescent="0.25">
      <c r="A223" s="76">
        <v>4706101506</v>
      </c>
      <c r="B223" s="81">
        <v>61</v>
      </c>
      <c r="C223" s="98" t="s">
        <v>79</v>
      </c>
      <c r="D223" s="107">
        <v>1506</v>
      </c>
      <c r="E223" s="30">
        <v>39.630496999999998</v>
      </c>
      <c r="F223" s="30">
        <v>-79.843615</v>
      </c>
      <c r="G223" s="57">
        <v>599240</v>
      </c>
      <c r="H223" s="57">
        <v>4387386.0999999996</v>
      </c>
      <c r="I223" s="107">
        <v>2007</v>
      </c>
      <c r="J223" s="107">
        <v>1883</v>
      </c>
      <c r="K223" s="78"/>
      <c r="L223" s="75"/>
      <c r="M223" s="76"/>
      <c r="N223" s="77"/>
      <c r="O223" s="78"/>
      <c r="P223" s="77"/>
      <c r="Q223" s="78"/>
      <c r="R223" s="77"/>
      <c r="S223" s="78"/>
      <c r="T223" s="76"/>
      <c r="U223" s="77">
        <v>7244</v>
      </c>
      <c r="V223" s="138">
        <v>7462</v>
      </c>
      <c r="W223" s="138">
        <v>7489</v>
      </c>
      <c r="X223" s="138">
        <v>7528</v>
      </c>
      <c r="Y223" s="138">
        <v>7530</v>
      </c>
      <c r="Z223" s="78">
        <v>7573</v>
      </c>
      <c r="AA223" s="79">
        <v>7591</v>
      </c>
      <c r="AB223" s="41" t="str">
        <f t="shared" si="168"/>
        <v/>
      </c>
      <c r="AC223" s="65" t="str">
        <f t="shared" si="169"/>
        <v/>
      </c>
      <c r="AD223" s="65" t="str">
        <f t="shared" si="170"/>
        <v/>
      </c>
      <c r="AE223" s="65" t="str">
        <f t="shared" si="171"/>
        <v/>
      </c>
      <c r="AF223" s="65" t="str">
        <f t="shared" si="172"/>
        <v/>
      </c>
      <c r="AG223" s="65" t="str">
        <f t="shared" si="173"/>
        <v/>
      </c>
      <c r="AH223" s="65" t="str">
        <f t="shared" si="174"/>
        <v/>
      </c>
      <c r="AI223" s="65" t="str">
        <f t="shared" si="175"/>
        <v/>
      </c>
      <c r="AJ223" s="65" t="str">
        <f t="shared" si="176"/>
        <v/>
      </c>
      <c r="AK223" s="65">
        <f t="shared" si="177"/>
        <v>-5361</v>
      </c>
      <c r="AL223" s="138">
        <f t="shared" si="160"/>
        <v>-5579</v>
      </c>
      <c r="AM223" s="138">
        <f t="shared" si="161"/>
        <v>-5606</v>
      </c>
      <c r="AN223" s="138">
        <f t="shared" si="162"/>
        <v>-5645</v>
      </c>
      <c r="AO223" s="138">
        <f t="shared" si="163"/>
        <v>-5647</v>
      </c>
      <c r="AP223" s="107">
        <f t="shared" si="164"/>
        <v>-5690</v>
      </c>
      <c r="AQ223" s="74">
        <f t="shared" si="165"/>
        <v>-5708</v>
      </c>
      <c r="AR223" s="75" t="str">
        <f t="shared" si="148"/>
        <v/>
      </c>
      <c r="AS223" s="76" t="str">
        <f t="shared" si="149"/>
        <v/>
      </c>
      <c r="AT223" s="77" t="str">
        <f t="shared" si="150"/>
        <v/>
      </c>
      <c r="AU223" s="78" t="str">
        <f t="shared" si="151"/>
        <v/>
      </c>
      <c r="AV223" s="77" t="str">
        <f t="shared" si="152"/>
        <v/>
      </c>
      <c r="AW223" s="78" t="str">
        <f t="shared" si="153"/>
        <v/>
      </c>
      <c r="AX223" s="77" t="str">
        <f t="shared" si="154"/>
        <v/>
      </c>
      <c r="AY223" s="78" t="str">
        <f t="shared" si="155"/>
        <v/>
      </c>
      <c r="AZ223" s="76" t="str">
        <f t="shared" si="158"/>
        <v/>
      </c>
      <c r="BA223" s="41">
        <f t="shared" si="166"/>
        <v>347</v>
      </c>
      <c r="BB223" s="65">
        <f t="shared" si="159"/>
        <v>218</v>
      </c>
      <c r="BC223" s="107">
        <f t="shared" si="167"/>
        <v>129</v>
      </c>
      <c r="BD223" s="65">
        <f t="shared" si="180"/>
        <v>109</v>
      </c>
      <c r="BE223" s="138">
        <f t="shared" si="179"/>
        <v>66</v>
      </c>
      <c r="BF223" s="138">
        <f t="shared" si="141"/>
        <v>27</v>
      </c>
      <c r="BG223" s="138">
        <f t="shared" si="142"/>
        <v>39</v>
      </c>
      <c r="BH223" s="138">
        <f t="shared" si="143"/>
        <v>2</v>
      </c>
      <c r="BI223" s="138">
        <f t="shared" si="144"/>
        <v>43</v>
      </c>
      <c r="BJ223" s="78">
        <f t="shared" si="145"/>
        <v>18</v>
      </c>
      <c r="BL223" s="172"/>
      <c r="BM223" s="163"/>
      <c r="BN223" s="151"/>
    </row>
    <row r="224" spans="1:68" ht="14.25" customHeight="1" x14ac:dyDescent="0.25">
      <c r="A224" s="76">
        <v>4706101623</v>
      </c>
      <c r="B224" s="81">
        <v>61</v>
      </c>
      <c r="C224" s="98" t="s">
        <v>79</v>
      </c>
      <c r="D224" s="107">
        <v>1623</v>
      </c>
      <c r="E224" s="30">
        <v>39.650353000000003</v>
      </c>
      <c r="F224" s="30">
        <v>-80.394279999999995</v>
      </c>
      <c r="G224" s="57">
        <v>551967</v>
      </c>
      <c r="H224" s="57">
        <v>4389126.3</v>
      </c>
      <c r="I224" s="107">
        <v>2011</v>
      </c>
      <c r="J224" s="107">
        <v>1445</v>
      </c>
      <c r="K224" s="78"/>
      <c r="L224" s="75"/>
      <c r="M224" s="76"/>
      <c r="N224" s="77"/>
      <c r="O224" s="78"/>
      <c r="P224" s="77"/>
      <c r="Q224" s="137">
        <v>7585</v>
      </c>
      <c r="R224" s="77">
        <v>7602</v>
      </c>
      <c r="S224" s="78">
        <v>7742</v>
      </c>
      <c r="T224" s="76">
        <v>7782</v>
      </c>
      <c r="U224" s="77">
        <v>7846</v>
      </c>
      <c r="V224" s="138">
        <v>7935</v>
      </c>
      <c r="W224" s="138">
        <v>7949</v>
      </c>
      <c r="X224" s="138">
        <v>7976</v>
      </c>
      <c r="Y224" s="138">
        <v>7976</v>
      </c>
      <c r="Z224" s="78">
        <v>7995</v>
      </c>
      <c r="AA224" s="79">
        <v>8002</v>
      </c>
      <c r="AB224" s="41" t="str">
        <f t="shared" si="168"/>
        <v/>
      </c>
      <c r="AC224" s="65" t="str">
        <f t="shared" si="169"/>
        <v/>
      </c>
      <c r="AD224" s="65" t="str">
        <f t="shared" si="170"/>
        <v/>
      </c>
      <c r="AE224" s="65" t="str">
        <f t="shared" si="171"/>
        <v/>
      </c>
      <c r="AF224" s="65" t="str">
        <f t="shared" si="172"/>
        <v/>
      </c>
      <c r="AG224" s="138">
        <f t="shared" si="173"/>
        <v>-6140</v>
      </c>
      <c r="AH224" s="65">
        <f t="shared" si="174"/>
        <v>-6157</v>
      </c>
      <c r="AI224" s="65">
        <f t="shared" si="175"/>
        <v>-6297</v>
      </c>
      <c r="AJ224" s="65">
        <f t="shared" si="176"/>
        <v>-6337</v>
      </c>
      <c r="AK224" s="65">
        <f t="shared" si="177"/>
        <v>-6401</v>
      </c>
      <c r="AL224" s="138">
        <f t="shared" si="160"/>
        <v>-6490</v>
      </c>
      <c r="AM224" s="138">
        <f t="shared" si="161"/>
        <v>-6504</v>
      </c>
      <c r="AN224" s="138">
        <f t="shared" si="162"/>
        <v>-6531</v>
      </c>
      <c r="AO224" s="138">
        <f t="shared" si="163"/>
        <v>-6531</v>
      </c>
      <c r="AP224" s="107">
        <f t="shared" si="164"/>
        <v>-6550</v>
      </c>
      <c r="AQ224" s="74">
        <f t="shared" si="165"/>
        <v>-6557</v>
      </c>
      <c r="AR224" s="75" t="str">
        <f t="shared" si="148"/>
        <v/>
      </c>
      <c r="AS224" s="76" t="str">
        <f t="shared" si="149"/>
        <v/>
      </c>
      <c r="AT224" s="77" t="str">
        <f t="shared" si="150"/>
        <v/>
      </c>
      <c r="AU224" s="78" t="str">
        <f t="shared" si="151"/>
        <v/>
      </c>
      <c r="AV224" s="77" t="str">
        <f t="shared" si="152"/>
        <v/>
      </c>
      <c r="AW224" s="137">
        <f t="shared" si="153"/>
        <v>17</v>
      </c>
      <c r="AX224" s="77">
        <f t="shared" si="154"/>
        <v>140</v>
      </c>
      <c r="AY224" s="78">
        <f t="shared" si="155"/>
        <v>40</v>
      </c>
      <c r="AZ224" s="76">
        <f t="shared" si="158"/>
        <v>64</v>
      </c>
      <c r="BA224" s="41">
        <f t="shared" si="166"/>
        <v>156</v>
      </c>
      <c r="BB224" s="65">
        <f t="shared" si="159"/>
        <v>89</v>
      </c>
      <c r="BC224" s="107">
        <f t="shared" si="167"/>
        <v>67</v>
      </c>
      <c r="BD224" s="65">
        <f t="shared" si="180"/>
        <v>60</v>
      </c>
      <c r="BE224" s="138">
        <f t="shared" si="179"/>
        <v>41</v>
      </c>
      <c r="BF224" s="138">
        <f t="shared" si="141"/>
        <v>14</v>
      </c>
      <c r="BG224" s="138">
        <f t="shared" si="142"/>
        <v>27</v>
      </c>
      <c r="BH224" s="138">
        <f t="shared" si="143"/>
        <v>0</v>
      </c>
      <c r="BI224" s="138">
        <f t="shared" si="144"/>
        <v>19</v>
      </c>
      <c r="BJ224" s="78">
        <f t="shared" si="145"/>
        <v>7</v>
      </c>
      <c r="BL224" s="172"/>
      <c r="BM224" s="163"/>
      <c r="BN224" s="151"/>
    </row>
    <row r="225" spans="1:68" ht="14.25" customHeight="1" thickBot="1" x14ac:dyDescent="0.3">
      <c r="A225" s="88">
        <v>4706101705</v>
      </c>
      <c r="B225" s="24">
        <v>61</v>
      </c>
      <c r="C225" s="97" t="s">
        <v>79</v>
      </c>
      <c r="D225" s="108">
        <v>1705</v>
      </c>
      <c r="E225" s="94">
        <v>39.608874999999998</v>
      </c>
      <c r="F225" s="94">
        <v>-79.979921000000004</v>
      </c>
      <c r="G225" s="95">
        <v>587569.30000000005</v>
      </c>
      <c r="H225" s="95">
        <v>4384844.7</v>
      </c>
      <c r="I225" s="108">
        <v>2015</v>
      </c>
      <c r="J225" s="108">
        <v>1088</v>
      </c>
      <c r="K225" s="90"/>
      <c r="L225" s="87"/>
      <c r="M225" s="88"/>
      <c r="N225" s="89"/>
      <c r="O225" s="90"/>
      <c r="P225" s="89"/>
      <c r="Q225" s="90"/>
      <c r="R225" s="89"/>
      <c r="S225" s="143">
        <v>7124</v>
      </c>
      <c r="T225" s="88">
        <v>7151</v>
      </c>
      <c r="U225" s="89">
        <v>7242</v>
      </c>
      <c r="V225" s="144">
        <v>7404</v>
      </c>
      <c r="W225" s="144">
        <v>7432</v>
      </c>
      <c r="X225" s="144">
        <v>7473</v>
      </c>
      <c r="Y225" s="144">
        <v>7475</v>
      </c>
      <c r="Z225" s="90">
        <v>7507</v>
      </c>
      <c r="AA225" s="91">
        <v>7510</v>
      </c>
      <c r="AB225" s="56" t="str">
        <f t="shared" si="168"/>
        <v/>
      </c>
      <c r="AC225" s="85" t="str">
        <f t="shared" si="169"/>
        <v/>
      </c>
      <c r="AD225" s="85" t="str">
        <f t="shared" si="170"/>
        <v/>
      </c>
      <c r="AE225" s="85" t="str">
        <f t="shared" si="171"/>
        <v/>
      </c>
      <c r="AF225" s="85" t="str">
        <f t="shared" si="172"/>
        <v/>
      </c>
      <c r="AG225" s="85" t="str">
        <f t="shared" si="173"/>
        <v/>
      </c>
      <c r="AH225" s="85" t="str">
        <f t="shared" si="174"/>
        <v/>
      </c>
      <c r="AI225" s="144">
        <f t="shared" si="175"/>
        <v>-6036</v>
      </c>
      <c r="AJ225" s="85">
        <f t="shared" si="176"/>
        <v>-6063</v>
      </c>
      <c r="AK225" s="85">
        <f t="shared" si="177"/>
        <v>-6154</v>
      </c>
      <c r="AL225" s="144">
        <f t="shared" si="160"/>
        <v>-6316</v>
      </c>
      <c r="AM225" s="144">
        <f t="shared" si="161"/>
        <v>-6344</v>
      </c>
      <c r="AN225" s="144">
        <f t="shared" si="162"/>
        <v>-6385</v>
      </c>
      <c r="AO225" s="144">
        <f t="shared" si="163"/>
        <v>-6387</v>
      </c>
      <c r="AP225" s="108">
        <f t="shared" si="164"/>
        <v>-6419</v>
      </c>
      <c r="AQ225" s="86">
        <f t="shared" si="165"/>
        <v>-6422</v>
      </c>
      <c r="AR225" s="87"/>
      <c r="AS225" s="88"/>
      <c r="AT225" s="89"/>
      <c r="AU225" s="90"/>
      <c r="AV225" s="89"/>
      <c r="AW225" s="90"/>
      <c r="AX225" s="89"/>
      <c r="AY225" s="143">
        <f t="shared" ref="AY225:AY255" si="181">IF(S225&gt;1,IF(T225&gt;1,T225-S225,""),"")</f>
        <v>27</v>
      </c>
      <c r="AZ225" s="88">
        <f t="shared" si="158"/>
        <v>91</v>
      </c>
      <c r="BA225" s="56">
        <f t="shared" si="166"/>
        <v>268</v>
      </c>
      <c r="BB225" s="85">
        <f t="shared" ref="BB225:BB236" si="182">IF(U225&gt;1,IF(V225&gt;1,V225-U225,""),"")</f>
        <v>162</v>
      </c>
      <c r="BC225" s="108">
        <f t="shared" si="167"/>
        <v>106</v>
      </c>
      <c r="BD225" s="85">
        <f t="shared" si="180"/>
        <v>101</v>
      </c>
      <c r="BE225" s="144">
        <f t="shared" si="179"/>
        <v>69</v>
      </c>
      <c r="BF225" s="144">
        <f t="shared" ref="BF225:BF287" si="183">IF(V225&gt;1,IF(W225&gt;1,W225-V225,""),"")</f>
        <v>28</v>
      </c>
      <c r="BG225" s="144">
        <f t="shared" ref="BG225:BG287" si="184">IF(W225&gt;1,IF(X225&gt;1,X225-W225,""),"")</f>
        <v>41</v>
      </c>
      <c r="BH225" s="144">
        <f t="shared" ref="BH225:BH287" si="185">IF(X225&gt;1,IF(Y225&gt;1,Y225-X225,""),"")</f>
        <v>2</v>
      </c>
      <c r="BI225" s="144">
        <f t="shared" ref="BI225:BI287" si="186">IF(Y225&gt;1,IF(Z225&gt;1,Z225-Y225,""),"")</f>
        <v>32</v>
      </c>
      <c r="BJ225" s="90">
        <f t="shared" ref="BJ225:BJ287" si="187">IF(Z225&gt;1,IF(AA225&gt;1,AA225-Z225,""),"")</f>
        <v>3</v>
      </c>
      <c r="BL225" s="172"/>
      <c r="BM225" s="163"/>
      <c r="BN225" s="151"/>
    </row>
    <row r="226" spans="1:68" ht="14.25" customHeight="1" x14ac:dyDescent="0.25">
      <c r="A226" s="7">
        <v>4706300009</v>
      </c>
      <c r="B226" s="161">
        <v>63</v>
      </c>
      <c r="C226" s="110" t="s">
        <v>80</v>
      </c>
      <c r="D226" s="109">
        <v>9</v>
      </c>
      <c r="E226" s="112">
        <v>37.634275000000002</v>
      </c>
      <c r="F226" s="112">
        <v>-80.517099000000002</v>
      </c>
      <c r="G226" s="113">
        <v>542607.19999999995</v>
      </c>
      <c r="H226" s="113">
        <v>4165348</v>
      </c>
      <c r="I226" s="109">
        <v>1979</v>
      </c>
      <c r="J226" s="109">
        <v>2221</v>
      </c>
      <c r="K226" s="72"/>
      <c r="L226" s="6"/>
      <c r="M226" s="7"/>
      <c r="N226" s="8"/>
      <c r="O226" s="72"/>
      <c r="P226" s="8"/>
      <c r="Q226" s="72"/>
      <c r="R226" s="8"/>
      <c r="S226" s="141">
        <v>7075</v>
      </c>
      <c r="T226" s="7">
        <v>7082</v>
      </c>
      <c r="U226" s="8">
        <v>7082</v>
      </c>
      <c r="V226" s="142">
        <v>7122</v>
      </c>
      <c r="W226" s="142">
        <v>7142</v>
      </c>
      <c r="X226" s="142">
        <v>7160</v>
      </c>
      <c r="Y226" s="142">
        <v>7160</v>
      </c>
      <c r="Z226" s="72">
        <v>7168</v>
      </c>
      <c r="AA226" s="9"/>
      <c r="AB226" s="50" t="str">
        <f t="shared" si="168"/>
        <v/>
      </c>
      <c r="AC226" s="17" t="str">
        <f t="shared" si="169"/>
        <v/>
      </c>
      <c r="AD226" s="17" t="str">
        <f t="shared" si="170"/>
        <v/>
      </c>
      <c r="AE226" s="17" t="str">
        <f t="shared" si="171"/>
        <v/>
      </c>
      <c r="AF226" s="17" t="str">
        <f t="shared" si="172"/>
        <v/>
      </c>
      <c r="AG226" s="17" t="str">
        <f t="shared" si="173"/>
        <v/>
      </c>
      <c r="AH226" s="17" t="str">
        <f t="shared" si="174"/>
        <v/>
      </c>
      <c r="AI226" s="142">
        <f t="shared" si="175"/>
        <v>-4854</v>
      </c>
      <c r="AJ226" s="17">
        <f t="shared" si="176"/>
        <v>-4861</v>
      </c>
      <c r="AK226" s="17">
        <f t="shared" si="177"/>
        <v>-4861</v>
      </c>
      <c r="AL226" s="142">
        <f t="shared" si="160"/>
        <v>-4901</v>
      </c>
      <c r="AM226" s="142">
        <f t="shared" si="161"/>
        <v>-4921</v>
      </c>
      <c r="AN226" s="142">
        <f t="shared" si="162"/>
        <v>-4939</v>
      </c>
      <c r="AO226" s="142">
        <f t="shared" si="163"/>
        <v>-4939</v>
      </c>
      <c r="AP226" s="109">
        <f t="shared" si="164"/>
        <v>-4947</v>
      </c>
      <c r="AQ226" s="47" t="str">
        <f t="shared" si="165"/>
        <v/>
      </c>
      <c r="AR226" s="6" t="str">
        <f t="shared" ref="AR226:AR271" si="188">IF(L226&gt;1,IF(M226&gt;1,M226-L226,""),"")</f>
        <v/>
      </c>
      <c r="AS226" s="7" t="str">
        <f t="shared" ref="AS226:AS271" si="189">IF(M226&gt;1,IF(N226&gt;1,N226-M226,""),"")</f>
        <v/>
      </c>
      <c r="AT226" s="8" t="str">
        <f t="shared" ref="AT226:AT271" si="190">IF(N226&gt;1,IF(O226&gt;1,O226-N226,""),"")</f>
        <v/>
      </c>
      <c r="AU226" s="72" t="str">
        <f t="shared" ref="AU226:AU271" si="191">IF(O226&gt;1,IF(P226&gt;1,P226-O226,""),"")</f>
        <v/>
      </c>
      <c r="AV226" s="8" t="str">
        <f t="shared" ref="AV226:AV271" si="192">IF(P226&gt;1,IF(Q226&gt;1,Q226-P226,""),"")</f>
        <v/>
      </c>
      <c r="AW226" s="72" t="str">
        <f t="shared" ref="AW226:AW271" si="193">IF(Q226&gt;1,IF(R226&gt;1,R226-Q226,""),"")</f>
        <v/>
      </c>
      <c r="AX226" s="8" t="str">
        <f t="shared" ref="AX226:AX271" si="194">IF(R226&gt;1,IF(S226&gt;1,S226-R226,""),"")</f>
        <v/>
      </c>
      <c r="AY226" s="141">
        <f t="shared" si="181"/>
        <v>7</v>
      </c>
      <c r="AZ226" s="7">
        <f t="shared" si="158"/>
        <v>0</v>
      </c>
      <c r="BA226" s="50">
        <f t="shared" si="166"/>
        <v>86</v>
      </c>
      <c r="BB226" s="17">
        <f t="shared" si="182"/>
        <v>40</v>
      </c>
      <c r="BC226" s="109">
        <v>46</v>
      </c>
      <c r="BD226" s="17">
        <f t="shared" si="180"/>
        <v>46</v>
      </c>
      <c r="BE226" s="142">
        <f t="shared" si="179"/>
        <v>38</v>
      </c>
      <c r="BF226" s="142">
        <f t="shared" si="183"/>
        <v>20</v>
      </c>
      <c r="BG226" s="142">
        <f t="shared" si="184"/>
        <v>18</v>
      </c>
      <c r="BH226" s="142">
        <f t="shared" si="185"/>
        <v>0</v>
      </c>
      <c r="BI226" s="142">
        <f t="shared" si="186"/>
        <v>8</v>
      </c>
      <c r="BJ226" s="72">
        <v>0</v>
      </c>
      <c r="BL226" s="172"/>
      <c r="BM226" s="163"/>
      <c r="BN226" s="151"/>
      <c r="BP226" s="183" t="s">
        <v>264</v>
      </c>
    </row>
    <row r="227" spans="1:68" ht="14.25" customHeight="1" thickBot="1" x14ac:dyDescent="0.3">
      <c r="A227" s="88">
        <v>4706300012</v>
      </c>
      <c r="B227" s="24">
        <v>63</v>
      </c>
      <c r="C227" s="97" t="s">
        <v>80</v>
      </c>
      <c r="D227" s="108">
        <v>12</v>
      </c>
      <c r="E227" s="94">
        <v>37.683453999999998</v>
      </c>
      <c r="F227" s="94">
        <v>-80.543018000000004</v>
      </c>
      <c r="G227" s="95">
        <v>540293.69999999995</v>
      </c>
      <c r="H227" s="95">
        <v>4170792.8</v>
      </c>
      <c r="I227" s="108">
        <v>1997</v>
      </c>
      <c r="J227" s="108">
        <v>2332</v>
      </c>
      <c r="K227" s="90"/>
      <c r="L227" s="87"/>
      <c r="M227" s="88"/>
      <c r="N227" s="89"/>
      <c r="O227" s="90"/>
      <c r="P227" s="89"/>
      <c r="Q227" s="90"/>
      <c r="R227" s="89"/>
      <c r="S227" s="143">
        <v>6161</v>
      </c>
      <c r="T227" s="88">
        <v>6168</v>
      </c>
      <c r="U227" s="89">
        <v>6168</v>
      </c>
      <c r="V227" s="144">
        <v>6219</v>
      </c>
      <c r="W227" s="144">
        <v>6237</v>
      </c>
      <c r="X227" s="144">
        <v>6248</v>
      </c>
      <c r="Y227" s="144">
        <v>6249</v>
      </c>
      <c r="Z227" s="90">
        <v>6257</v>
      </c>
      <c r="AA227" s="91">
        <v>6257</v>
      </c>
      <c r="AB227" s="56" t="str">
        <f t="shared" si="168"/>
        <v/>
      </c>
      <c r="AC227" s="85" t="str">
        <f t="shared" si="169"/>
        <v/>
      </c>
      <c r="AD227" s="85" t="str">
        <f t="shared" si="170"/>
        <v/>
      </c>
      <c r="AE227" s="85" t="str">
        <f t="shared" si="171"/>
        <v/>
      </c>
      <c r="AF227" s="85" t="str">
        <f t="shared" si="172"/>
        <v/>
      </c>
      <c r="AG227" s="85" t="str">
        <f t="shared" si="173"/>
        <v/>
      </c>
      <c r="AH227" s="85" t="str">
        <f t="shared" si="174"/>
        <v/>
      </c>
      <c r="AI227" s="144">
        <f t="shared" si="175"/>
        <v>-3829</v>
      </c>
      <c r="AJ227" s="85">
        <f t="shared" si="176"/>
        <v>-3836</v>
      </c>
      <c r="AK227" s="85">
        <f t="shared" si="177"/>
        <v>-3836</v>
      </c>
      <c r="AL227" s="144">
        <f t="shared" si="160"/>
        <v>-3887</v>
      </c>
      <c r="AM227" s="144">
        <f t="shared" si="161"/>
        <v>-3905</v>
      </c>
      <c r="AN227" s="144">
        <f t="shared" si="162"/>
        <v>-3916</v>
      </c>
      <c r="AO227" s="144">
        <f t="shared" si="163"/>
        <v>-3917</v>
      </c>
      <c r="AP227" s="108">
        <f t="shared" si="164"/>
        <v>-3925</v>
      </c>
      <c r="AQ227" s="86">
        <f t="shared" si="165"/>
        <v>-3925</v>
      </c>
      <c r="AR227" s="87" t="str">
        <f t="shared" si="188"/>
        <v/>
      </c>
      <c r="AS227" s="88" t="str">
        <f t="shared" si="189"/>
        <v/>
      </c>
      <c r="AT227" s="89" t="str">
        <f t="shared" si="190"/>
        <v/>
      </c>
      <c r="AU227" s="90" t="str">
        <f t="shared" si="191"/>
        <v/>
      </c>
      <c r="AV227" s="89" t="str">
        <f t="shared" si="192"/>
        <v/>
      </c>
      <c r="AW227" s="90" t="str">
        <f t="shared" si="193"/>
        <v/>
      </c>
      <c r="AX227" s="89" t="str">
        <f t="shared" si="194"/>
        <v/>
      </c>
      <c r="AY227" s="143">
        <f t="shared" si="181"/>
        <v>7</v>
      </c>
      <c r="AZ227" s="88">
        <f t="shared" si="158"/>
        <v>0</v>
      </c>
      <c r="BA227" s="56">
        <f t="shared" si="166"/>
        <v>89</v>
      </c>
      <c r="BB227" s="85">
        <f t="shared" si="182"/>
        <v>51</v>
      </c>
      <c r="BC227" s="108">
        <f t="shared" si="167"/>
        <v>38</v>
      </c>
      <c r="BD227" s="85">
        <f t="shared" si="180"/>
        <v>37</v>
      </c>
      <c r="BE227" s="144">
        <f t="shared" si="179"/>
        <v>29</v>
      </c>
      <c r="BF227" s="144">
        <f t="shared" si="183"/>
        <v>18</v>
      </c>
      <c r="BG227" s="144">
        <f t="shared" si="184"/>
        <v>11</v>
      </c>
      <c r="BH227" s="144">
        <f t="shared" si="185"/>
        <v>1</v>
      </c>
      <c r="BI227" s="144">
        <f t="shared" si="186"/>
        <v>8</v>
      </c>
      <c r="BJ227" s="90">
        <f t="shared" si="187"/>
        <v>0</v>
      </c>
      <c r="BL227" s="172"/>
      <c r="BM227" s="163"/>
      <c r="BN227" s="151"/>
    </row>
    <row r="228" spans="1:68" ht="14.25" customHeight="1" x14ac:dyDescent="0.25">
      <c r="A228" s="69">
        <v>4706700129</v>
      </c>
      <c r="B228" s="162">
        <v>67</v>
      </c>
      <c r="C228" s="99" t="s">
        <v>81</v>
      </c>
      <c r="D228" s="104">
        <v>129</v>
      </c>
      <c r="E228" s="92">
        <v>38.319974999999999</v>
      </c>
      <c r="F228" s="92">
        <v>-80.797577000000004</v>
      </c>
      <c r="G228" s="48">
        <v>517694.7</v>
      </c>
      <c r="H228" s="48">
        <v>4241337.2</v>
      </c>
      <c r="I228" s="104">
        <v>1954</v>
      </c>
      <c r="J228" s="104">
        <v>1933</v>
      </c>
      <c r="K228" s="105"/>
      <c r="L228" s="6"/>
      <c r="M228" s="7"/>
      <c r="N228" s="8"/>
      <c r="O228" s="72"/>
      <c r="P228" s="8"/>
      <c r="Q228" s="72"/>
      <c r="R228" s="8"/>
      <c r="S228" s="72">
        <v>6693</v>
      </c>
      <c r="T228" s="7">
        <v>6727</v>
      </c>
      <c r="U228" s="8">
        <v>6727</v>
      </c>
      <c r="V228" s="142">
        <v>6743</v>
      </c>
      <c r="W228" s="142">
        <v>6758</v>
      </c>
      <c r="X228" s="142">
        <v>6772</v>
      </c>
      <c r="Y228" s="142">
        <v>6777</v>
      </c>
      <c r="Z228" s="72">
        <v>6786</v>
      </c>
      <c r="AA228" s="9">
        <v>6786</v>
      </c>
      <c r="AB228" s="50" t="str">
        <f t="shared" si="168"/>
        <v/>
      </c>
      <c r="AC228" s="17" t="str">
        <f t="shared" si="169"/>
        <v/>
      </c>
      <c r="AD228" s="17" t="str">
        <f t="shared" si="170"/>
        <v/>
      </c>
      <c r="AE228" s="17" t="str">
        <f t="shared" si="171"/>
        <v/>
      </c>
      <c r="AF228" s="17" t="str">
        <f t="shared" si="172"/>
        <v/>
      </c>
      <c r="AG228" s="17" t="str">
        <f t="shared" si="173"/>
        <v/>
      </c>
      <c r="AH228" s="17" t="str">
        <f t="shared" si="174"/>
        <v/>
      </c>
      <c r="AI228" s="17">
        <f t="shared" si="175"/>
        <v>-4760</v>
      </c>
      <c r="AJ228" s="17">
        <f t="shared" si="176"/>
        <v>-4794</v>
      </c>
      <c r="AK228" s="17">
        <f t="shared" si="177"/>
        <v>-4794</v>
      </c>
      <c r="AL228" s="142">
        <f t="shared" si="160"/>
        <v>-4810</v>
      </c>
      <c r="AM228" s="142">
        <f t="shared" si="161"/>
        <v>-4825</v>
      </c>
      <c r="AN228" s="142">
        <f t="shared" si="162"/>
        <v>-4839</v>
      </c>
      <c r="AO228" s="142">
        <f t="shared" si="163"/>
        <v>-4844</v>
      </c>
      <c r="AP228" s="109">
        <f t="shared" si="164"/>
        <v>-4853</v>
      </c>
      <c r="AQ228" s="47">
        <f t="shared" si="165"/>
        <v>-4853</v>
      </c>
      <c r="AR228" s="6" t="str">
        <f t="shared" si="188"/>
        <v/>
      </c>
      <c r="AS228" s="7" t="str">
        <f t="shared" si="189"/>
        <v/>
      </c>
      <c r="AT228" s="8" t="str">
        <f t="shared" si="190"/>
        <v/>
      </c>
      <c r="AU228" s="72" t="str">
        <f t="shared" si="191"/>
        <v/>
      </c>
      <c r="AV228" s="8" t="str">
        <f t="shared" si="192"/>
        <v/>
      </c>
      <c r="AW228" s="72" t="str">
        <f t="shared" si="193"/>
        <v/>
      </c>
      <c r="AX228" s="8" t="str">
        <f t="shared" si="194"/>
        <v/>
      </c>
      <c r="AY228" s="72">
        <f t="shared" si="181"/>
        <v>34</v>
      </c>
      <c r="AZ228" s="7">
        <f t="shared" si="158"/>
        <v>0</v>
      </c>
      <c r="BA228" s="50">
        <f t="shared" si="166"/>
        <v>59</v>
      </c>
      <c r="BB228" s="17">
        <f t="shared" si="182"/>
        <v>16</v>
      </c>
      <c r="BC228" s="109">
        <f t="shared" si="167"/>
        <v>43</v>
      </c>
      <c r="BD228" s="17">
        <f t="shared" si="180"/>
        <v>38</v>
      </c>
      <c r="BE228" s="142">
        <f t="shared" si="179"/>
        <v>29</v>
      </c>
      <c r="BF228" s="142">
        <f t="shared" si="183"/>
        <v>15</v>
      </c>
      <c r="BG228" s="142">
        <f t="shared" si="184"/>
        <v>14</v>
      </c>
      <c r="BH228" s="142">
        <f t="shared" si="185"/>
        <v>5</v>
      </c>
      <c r="BI228" s="142">
        <f t="shared" si="186"/>
        <v>9</v>
      </c>
      <c r="BJ228" s="72">
        <f t="shared" si="187"/>
        <v>0</v>
      </c>
      <c r="BL228" s="172"/>
      <c r="BM228" s="163"/>
      <c r="BN228" s="151"/>
    </row>
    <row r="229" spans="1:68" ht="14.25" customHeight="1" x14ac:dyDescent="0.25">
      <c r="A229" s="76">
        <v>4706700293</v>
      </c>
      <c r="B229" s="81">
        <v>67</v>
      </c>
      <c r="C229" s="98" t="s">
        <v>81</v>
      </c>
      <c r="D229" s="65">
        <v>293</v>
      </c>
      <c r="E229" s="30">
        <v>38.236333000000002</v>
      </c>
      <c r="F229" s="30">
        <v>-80.918857000000003</v>
      </c>
      <c r="G229" s="57">
        <v>507101.2</v>
      </c>
      <c r="H229" s="57">
        <v>4232040.3</v>
      </c>
      <c r="I229" s="65">
        <v>1971</v>
      </c>
      <c r="J229" s="107">
        <v>1592</v>
      </c>
      <c r="K229" s="106"/>
      <c r="L229" s="75"/>
      <c r="M229" s="76"/>
      <c r="N229" s="77"/>
      <c r="O229" s="78"/>
      <c r="P229" s="77">
        <v>5822</v>
      </c>
      <c r="Q229" s="78">
        <v>6260</v>
      </c>
      <c r="R229" s="77">
        <v>6280</v>
      </c>
      <c r="S229" s="78">
        <v>6431</v>
      </c>
      <c r="T229" s="76">
        <v>6449</v>
      </c>
      <c r="U229" s="77">
        <v>6449</v>
      </c>
      <c r="V229" s="138">
        <v>6462</v>
      </c>
      <c r="W229" s="138">
        <v>6483</v>
      </c>
      <c r="X229" s="138">
        <v>6501</v>
      </c>
      <c r="Y229" s="138">
        <v>6508</v>
      </c>
      <c r="Z229" s="78">
        <v>6515</v>
      </c>
      <c r="AA229" s="79">
        <v>6515</v>
      </c>
      <c r="AB229" s="41" t="str">
        <f t="shared" si="168"/>
        <v/>
      </c>
      <c r="AC229" s="65" t="str">
        <f t="shared" si="169"/>
        <v/>
      </c>
      <c r="AD229" s="65" t="str">
        <f t="shared" si="170"/>
        <v/>
      </c>
      <c r="AE229" s="65" t="str">
        <f t="shared" si="171"/>
        <v/>
      </c>
      <c r="AF229" s="65">
        <f t="shared" si="172"/>
        <v>-4230</v>
      </c>
      <c r="AG229" s="65">
        <f t="shared" si="173"/>
        <v>-4668</v>
      </c>
      <c r="AH229" s="65">
        <f t="shared" si="174"/>
        <v>-4688</v>
      </c>
      <c r="AI229" s="65">
        <f t="shared" si="175"/>
        <v>-4839</v>
      </c>
      <c r="AJ229" s="65">
        <f t="shared" si="176"/>
        <v>-4857</v>
      </c>
      <c r="AK229" s="65">
        <f t="shared" si="177"/>
        <v>-4857</v>
      </c>
      <c r="AL229" s="138">
        <f t="shared" si="160"/>
        <v>-4870</v>
      </c>
      <c r="AM229" s="138">
        <f t="shared" si="161"/>
        <v>-4891</v>
      </c>
      <c r="AN229" s="138">
        <f t="shared" si="162"/>
        <v>-4909</v>
      </c>
      <c r="AO229" s="138">
        <f t="shared" si="163"/>
        <v>-4916</v>
      </c>
      <c r="AP229" s="107">
        <f t="shared" si="164"/>
        <v>-4923</v>
      </c>
      <c r="AQ229" s="74">
        <f t="shared" si="165"/>
        <v>-4923</v>
      </c>
      <c r="AR229" s="75" t="str">
        <f t="shared" si="188"/>
        <v/>
      </c>
      <c r="AS229" s="76" t="str">
        <f t="shared" si="189"/>
        <v/>
      </c>
      <c r="AT229" s="77" t="str">
        <f t="shared" si="190"/>
        <v/>
      </c>
      <c r="AU229" s="78" t="str">
        <f t="shared" si="191"/>
        <v/>
      </c>
      <c r="AV229" s="77">
        <f t="shared" si="192"/>
        <v>438</v>
      </c>
      <c r="AW229" s="78">
        <f t="shared" si="193"/>
        <v>20</v>
      </c>
      <c r="AX229" s="77">
        <f t="shared" si="194"/>
        <v>151</v>
      </c>
      <c r="AY229" s="78">
        <f t="shared" si="181"/>
        <v>18</v>
      </c>
      <c r="AZ229" s="76">
        <f t="shared" si="158"/>
        <v>0</v>
      </c>
      <c r="BA229" s="41">
        <f t="shared" si="166"/>
        <v>66</v>
      </c>
      <c r="BB229" s="65">
        <f t="shared" si="182"/>
        <v>13</v>
      </c>
      <c r="BC229" s="107">
        <f t="shared" si="167"/>
        <v>53</v>
      </c>
      <c r="BD229" s="65">
        <f t="shared" si="180"/>
        <v>46</v>
      </c>
      <c r="BE229" s="138">
        <f t="shared" si="179"/>
        <v>39</v>
      </c>
      <c r="BF229" s="138">
        <f t="shared" si="183"/>
        <v>21</v>
      </c>
      <c r="BG229" s="138">
        <f t="shared" si="184"/>
        <v>18</v>
      </c>
      <c r="BH229" s="138">
        <f t="shared" si="185"/>
        <v>7</v>
      </c>
      <c r="BI229" s="138">
        <f t="shared" si="186"/>
        <v>7</v>
      </c>
      <c r="BJ229" s="78">
        <f t="shared" si="187"/>
        <v>0</v>
      </c>
      <c r="BL229" s="172"/>
      <c r="BM229" s="163"/>
      <c r="BN229" s="151"/>
    </row>
    <row r="230" spans="1:68" ht="14.25" customHeight="1" x14ac:dyDescent="0.25">
      <c r="A230" s="76">
        <v>4706700653</v>
      </c>
      <c r="B230" s="81">
        <v>67</v>
      </c>
      <c r="C230" s="98" t="s">
        <v>81</v>
      </c>
      <c r="D230" s="65">
        <v>653</v>
      </c>
      <c r="E230" s="30">
        <v>38.273209000000001</v>
      </c>
      <c r="F230" s="30">
        <v>-80.967724000000004</v>
      </c>
      <c r="G230" s="57">
        <v>502823.2</v>
      </c>
      <c r="H230" s="57">
        <v>4236129.3</v>
      </c>
      <c r="I230" s="65">
        <v>1987</v>
      </c>
      <c r="J230" s="107">
        <v>1707</v>
      </c>
      <c r="K230" s="106"/>
      <c r="L230" s="75"/>
      <c r="M230" s="76"/>
      <c r="N230" s="77"/>
      <c r="O230" s="78"/>
      <c r="P230" s="77">
        <v>6005</v>
      </c>
      <c r="Q230" s="78">
        <v>6395</v>
      </c>
      <c r="R230" s="77">
        <v>6419</v>
      </c>
      <c r="S230" s="78">
        <v>6545</v>
      </c>
      <c r="T230" s="76">
        <v>6570</v>
      </c>
      <c r="U230" s="77">
        <v>6570</v>
      </c>
      <c r="V230" s="138">
        <v>6577</v>
      </c>
      <c r="W230" s="138">
        <v>6595</v>
      </c>
      <c r="X230" s="138">
        <v>6610</v>
      </c>
      <c r="Y230" s="138">
        <v>6613</v>
      </c>
      <c r="Z230" s="78">
        <v>6630</v>
      </c>
      <c r="AA230" s="79">
        <v>6630</v>
      </c>
      <c r="AB230" s="41" t="str">
        <f t="shared" si="168"/>
        <v/>
      </c>
      <c r="AC230" s="65" t="str">
        <f t="shared" si="169"/>
        <v/>
      </c>
      <c r="AD230" s="65" t="str">
        <f t="shared" si="170"/>
        <v/>
      </c>
      <c r="AE230" s="65" t="str">
        <f t="shared" si="171"/>
        <v/>
      </c>
      <c r="AF230" s="65">
        <f t="shared" si="172"/>
        <v>-4298</v>
      </c>
      <c r="AG230" s="65">
        <f t="shared" si="173"/>
        <v>-4688</v>
      </c>
      <c r="AH230" s="65">
        <f t="shared" si="174"/>
        <v>-4712</v>
      </c>
      <c r="AI230" s="65">
        <f t="shared" si="175"/>
        <v>-4838</v>
      </c>
      <c r="AJ230" s="65">
        <f t="shared" si="176"/>
        <v>-4863</v>
      </c>
      <c r="AK230" s="65">
        <f t="shared" si="177"/>
        <v>-4863</v>
      </c>
      <c r="AL230" s="138">
        <f t="shared" si="160"/>
        <v>-4870</v>
      </c>
      <c r="AM230" s="138">
        <f t="shared" si="161"/>
        <v>-4888</v>
      </c>
      <c r="AN230" s="138">
        <f t="shared" si="162"/>
        <v>-4903</v>
      </c>
      <c r="AO230" s="138">
        <f t="shared" si="163"/>
        <v>-4906</v>
      </c>
      <c r="AP230" s="107">
        <f t="shared" si="164"/>
        <v>-4923</v>
      </c>
      <c r="AQ230" s="74">
        <f t="shared" si="165"/>
        <v>-4923</v>
      </c>
      <c r="AR230" s="75" t="str">
        <f t="shared" si="188"/>
        <v/>
      </c>
      <c r="AS230" s="76" t="str">
        <f t="shared" si="189"/>
        <v/>
      </c>
      <c r="AT230" s="77" t="str">
        <f t="shared" si="190"/>
        <v/>
      </c>
      <c r="AU230" s="78" t="str">
        <f t="shared" si="191"/>
        <v/>
      </c>
      <c r="AV230" s="77">
        <f t="shared" si="192"/>
        <v>390</v>
      </c>
      <c r="AW230" s="78">
        <f t="shared" si="193"/>
        <v>24</v>
      </c>
      <c r="AX230" s="77">
        <f t="shared" si="194"/>
        <v>126</v>
      </c>
      <c r="AY230" s="78">
        <f t="shared" si="181"/>
        <v>25</v>
      </c>
      <c r="AZ230" s="76">
        <f t="shared" si="158"/>
        <v>0</v>
      </c>
      <c r="BA230" s="41">
        <f t="shared" si="166"/>
        <v>60</v>
      </c>
      <c r="BB230" s="65">
        <f t="shared" si="182"/>
        <v>7</v>
      </c>
      <c r="BC230" s="107">
        <f t="shared" si="167"/>
        <v>53</v>
      </c>
      <c r="BD230" s="65">
        <f t="shared" si="180"/>
        <v>50</v>
      </c>
      <c r="BE230" s="138">
        <f t="shared" si="179"/>
        <v>33</v>
      </c>
      <c r="BF230" s="138">
        <f t="shared" si="183"/>
        <v>18</v>
      </c>
      <c r="BG230" s="138">
        <f t="shared" si="184"/>
        <v>15</v>
      </c>
      <c r="BH230" s="138">
        <f t="shared" si="185"/>
        <v>3</v>
      </c>
      <c r="BI230" s="138">
        <f t="shared" si="186"/>
        <v>17</v>
      </c>
      <c r="BJ230" s="78">
        <f t="shared" si="187"/>
        <v>0</v>
      </c>
      <c r="BL230" s="172"/>
      <c r="BM230" s="163"/>
      <c r="BN230" s="151"/>
    </row>
    <row r="231" spans="1:68" ht="14.25" customHeight="1" x14ac:dyDescent="0.25">
      <c r="A231" s="76">
        <v>4706700656</v>
      </c>
      <c r="B231" s="81">
        <v>67</v>
      </c>
      <c r="C231" s="98" t="s">
        <v>81</v>
      </c>
      <c r="D231" s="65">
        <v>656</v>
      </c>
      <c r="E231" s="30">
        <v>38.215586999999999</v>
      </c>
      <c r="F231" s="30">
        <v>-81.069435999999996</v>
      </c>
      <c r="G231" s="57">
        <v>493921.6</v>
      </c>
      <c r="H231" s="57">
        <v>4229737.5</v>
      </c>
      <c r="I231" s="65">
        <v>1987</v>
      </c>
      <c r="J231" s="107">
        <v>1437</v>
      </c>
      <c r="K231" s="106">
        <v>119</v>
      </c>
      <c r="L231" s="75"/>
      <c r="M231" s="76"/>
      <c r="N231" s="77"/>
      <c r="O231" s="137">
        <v>5328</v>
      </c>
      <c r="P231" s="77">
        <v>5810</v>
      </c>
      <c r="Q231" s="78">
        <v>6205</v>
      </c>
      <c r="R231" s="77">
        <v>6215</v>
      </c>
      <c r="S231" s="78">
        <v>6281</v>
      </c>
      <c r="T231" s="76">
        <v>6302</v>
      </c>
      <c r="U231" s="77">
        <v>6302</v>
      </c>
      <c r="V231" s="138">
        <v>6310</v>
      </c>
      <c r="W231" s="138">
        <v>6320</v>
      </c>
      <c r="X231" s="138">
        <v>6343</v>
      </c>
      <c r="Y231" s="138">
        <v>6344</v>
      </c>
      <c r="Z231" s="78">
        <v>6353</v>
      </c>
      <c r="AA231" s="79">
        <v>6353</v>
      </c>
      <c r="AB231" s="41" t="str">
        <f t="shared" si="168"/>
        <v/>
      </c>
      <c r="AC231" s="65" t="str">
        <f t="shared" si="169"/>
        <v/>
      </c>
      <c r="AD231" s="65" t="str">
        <f t="shared" si="170"/>
        <v/>
      </c>
      <c r="AE231" s="138">
        <f t="shared" si="171"/>
        <v>-3891</v>
      </c>
      <c r="AF231" s="65">
        <f t="shared" si="172"/>
        <v>-4373</v>
      </c>
      <c r="AG231" s="65">
        <f t="shared" si="173"/>
        <v>-4768</v>
      </c>
      <c r="AH231" s="65">
        <f t="shared" si="174"/>
        <v>-4778</v>
      </c>
      <c r="AI231" s="65">
        <f t="shared" si="175"/>
        <v>-4844</v>
      </c>
      <c r="AJ231" s="65">
        <f t="shared" si="176"/>
        <v>-4865</v>
      </c>
      <c r="AK231" s="65">
        <f t="shared" si="177"/>
        <v>-4865</v>
      </c>
      <c r="AL231" s="138">
        <f t="shared" si="160"/>
        <v>-4873</v>
      </c>
      <c r="AM231" s="138">
        <f t="shared" si="161"/>
        <v>-4883</v>
      </c>
      <c r="AN231" s="138">
        <f t="shared" si="162"/>
        <v>-4906</v>
      </c>
      <c r="AO231" s="138">
        <f t="shared" si="163"/>
        <v>-4907</v>
      </c>
      <c r="AP231" s="107">
        <f t="shared" si="164"/>
        <v>-4916</v>
      </c>
      <c r="AQ231" s="74">
        <f t="shared" si="165"/>
        <v>-4916</v>
      </c>
      <c r="AR231" s="75" t="str">
        <f t="shared" si="188"/>
        <v/>
      </c>
      <c r="AS231" s="76" t="str">
        <f t="shared" si="189"/>
        <v/>
      </c>
      <c r="AT231" s="77" t="str">
        <f t="shared" si="190"/>
        <v/>
      </c>
      <c r="AU231" s="137">
        <f t="shared" si="191"/>
        <v>482</v>
      </c>
      <c r="AV231" s="77">
        <f t="shared" si="192"/>
        <v>395</v>
      </c>
      <c r="AW231" s="78">
        <f t="shared" si="193"/>
        <v>10</v>
      </c>
      <c r="AX231" s="77">
        <f t="shared" si="194"/>
        <v>66</v>
      </c>
      <c r="AY231" s="78">
        <f t="shared" si="181"/>
        <v>21</v>
      </c>
      <c r="AZ231" s="76">
        <f t="shared" si="158"/>
        <v>0</v>
      </c>
      <c r="BA231" s="41">
        <f t="shared" si="166"/>
        <v>51</v>
      </c>
      <c r="BB231" s="65">
        <f t="shared" si="182"/>
        <v>8</v>
      </c>
      <c r="BC231" s="107">
        <f t="shared" si="167"/>
        <v>43</v>
      </c>
      <c r="BD231" s="65">
        <f t="shared" si="180"/>
        <v>42</v>
      </c>
      <c r="BE231" s="138">
        <f t="shared" si="179"/>
        <v>33</v>
      </c>
      <c r="BF231" s="138">
        <f t="shared" si="183"/>
        <v>10</v>
      </c>
      <c r="BG231" s="138">
        <f t="shared" si="184"/>
        <v>23</v>
      </c>
      <c r="BH231" s="138">
        <f t="shared" si="185"/>
        <v>1</v>
      </c>
      <c r="BI231" s="138">
        <f t="shared" si="186"/>
        <v>9</v>
      </c>
      <c r="BJ231" s="78">
        <f t="shared" si="187"/>
        <v>0</v>
      </c>
      <c r="BL231" s="172"/>
      <c r="BM231" s="163"/>
      <c r="BN231" s="151"/>
    </row>
    <row r="232" spans="1:68" ht="14.25" customHeight="1" x14ac:dyDescent="0.25">
      <c r="A232" s="76">
        <v>4706700736</v>
      </c>
      <c r="B232" s="81">
        <v>67</v>
      </c>
      <c r="C232" s="98" t="s">
        <v>81</v>
      </c>
      <c r="D232" s="65">
        <v>736</v>
      </c>
      <c r="E232" s="30">
        <v>38.338845999999997</v>
      </c>
      <c r="F232" s="30">
        <v>-80.883292999999995</v>
      </c>
      <c r="G232" s="57">
        <v>510199.3</v>
      </c>
      <c r="H232" s="57">
        <v>4243418.3</v>
      </c>
      <c r="I232" s="65">
        <v>2006</v>
      </c>
      <c r="J232" s="107">
        <v>2189</v>
      </c>
      <c r="K232" s="106"/>
      <c r="L232" s="75"/>
      <c r="M232" s="76"/>
      <c r="N232" s="77"/>
      <c r="O232" s="78"/>
      <c r="P232" s="77">
        <v>6435</v>
      </c>
      <c r="Q232" s="78">
        <v>6890</v>
      </c>
      <c r="R232" s="77">
        <v>6912</v>
      </c>
      <c r="S232" s="78">
        <v>7030</v>
      </c>
      <c r="T232" s="76">
        <v>7062</v>
      </c>
      <c r="U232" s="77">
        <v>7062</v>
      </c>
      <c r="V232" s="138">
        <v>7072</v>
      </c>
      <c r="W232" s="138">
        <v>7087</v>
      </c>
      <c r="X232" s="138">
        <v>7105</v>
      </c>
      <c r="Y232" s="138">
        <v>7106</v>
      </c>
      <c r="Z232" s="78">
        <v>7129</v>
      </c>
      <c r="AA232" s="79">
        <v>7129</v>
      </c>
      <c r="AB232" s="41" t="str">
        <f t="shared" si="168"/>
        <v/>
      </c>
      <c r="AC232" s="65" t="str">
        <f t="shared" si="169"/>
        <v/>
      </c>
      <c r="AD232" s="65" t="str">
        <f t="shared" si="170"/>
        <v/>
      </c>
      <c r="AE232" s="65" t="str">
        <f t="shared" si="171"/>
        <v/>
      </c>
      <c r="AF232" s="65">
        <f t="shared" si="172"/>
        <v>-4246</v>
      </c>
      <c r="AG232" s="65">
        <f t="shared" si="173"/>
        <v>-4701</v>
      </c>
      <c r="AH232" s="65">
        <f t="shared" si="174"/>
        <v>-4723</v>
      </c>
      <c r="AI232" s="65">
        <f t="shared" si="175"/>
        <v>-4841</v>
      </c>
      <c r="AJ232" s="65">
        <f t="shared" si="176"/>
        <v>-4873</v>
      </c>
      <c r="AK232" s="65">
        <f t="shared" si="177"/>
        <v>-4873</v>
      </c>
      <c r="AL232" s="138">
        <f t="shared" si="160"/>
        <v>-4883</v>
      </c>
      <c r="AM232" s="138">
        <f t="shared" si="161"/>
        <v>-4898</v>
      </c>
      <c r="AN232" s="138">
        <f t="shared" si="162"/>
        <v>-4916</v>
      </c>
      <c r="AO232" s="138">
        <f t="shared" si="163"/>
        <v>-4917</v>
      </c>
      <c r="AP232" s="107">
        <f t="shared" si="164"/>
        <v>-4940</v>
      </c>
      <c r="AQ232" s="74">
        <f t="shared" si="165"/>
        <v>-4940</v>
      </c>
      <c r="AR232" s="75" t="str">
        <f t="shared" si="188"/>
        <v/>
      </c>
      <c r="AS232" s="76" t="str">
        <f t="shared" si="189"/>
        <v/>
      </c>
      <c r="AT232" s="77" t="str">
        <f t="shared" si="190"/>
        <v/>
      </c>
      <c r="AU232" s="78" t="str">
        <f t="shared" si="191"/>
        <v/>
      </c>
      <c r="AV232" s="77">
        <f t="shared" si="192"/>
        <v>455</v>
      </c>
      <c r="AW232" s="78">
        <f t="shared" si="193"/>
        <v>22</v>
      </c>
      <c r="AX232" s="77">
        <f t="shared" si="194"/>
        <v>118</v>
      </c>
      <c r="AY232" s="78">
        <f t="shared" si="181"/>
        <v>32</v>
      </c>
      <c r="AZ232" s="76">
        <f t="shared" si="158"/>
        <v>0</v>
      </c>
      <c r="BA232" s="41">
        <f t="shared" si="166"/>
        <v>67</v>
      </c>
      <c r="BB232" s="65">
        <f t="shared" si="182"/>
        <v>10</v>
      </c>
      <c r="BC232" s="107">
        <f t="shared" si="167"/>
        <v>57</v>
      </c>
      <c r="BD232" s="65">
        <f t="shared" si="180"/>
        <v>56</v>
      </c>
      <c r="BE232" s="138">
        <f t="shared" si="179"/>
        <v>33</v>
      </c>
      <c r="BF232" s="138">
        <f t="shared" si="183"/>
        <v>15</v>
      </c>
      <c r="BG232" s="138">
        <f t="shared" si="184"/>
        <v>18</v>
      </c>
      <c r="BH232" s="138">
        <f t="shared" si="185"/>
        <v>1</v>
      </c>
      <c r="BI232" s="138">
        <f t="shared" si="186"/>
        <v>23</v>
      </c>
      <c r="BJ232" s="78">
        <f t="shared" si="187"/>
        <v>0</v>
      </c>
      <c r="BL232" s="172"/>
      <c r="BM232" s="163"/>
      <c r="BN232" s="151"/>
    </row>
    <row r="233" spans="1:68" ht="14.25" customHeight="1" x14ac:dyDescent="0.25">
      <c r="A233" s="76">
        <v>4706700895</v>
      </c>
      <c r="B233" s="81">
        <v>67</v>
      </c>
      <c r="C233" s="98" t="s">
        <v>81</v>
      </c>
      <c r="D233" s="65">
        <v>895</v>
      </c>
      <c r="E233" s="30">
        <v>38.453943000000002</v>
      </c>
      <c r="F233" s="30">
        <v>-80.709811000000002</v>
      </c>
      <c r="G233" s="57">
        <v>525320</v>
      </c>
      <c r="H233" s="57">
        <v>4256222.7</v>
      </c>
      <c r="I233" s="65">
        <v>2007</v>
      </c>
      <c r="J233" s="107">
        <v>1419</v>
      </c>
      <c r="K233" s="106">
        <v>136</v>
      </c>
      <c r="L233" s="75"/>
      <c r="M233" s="76"/>
      <c r="N233" s="77"/>
      <c r="O233" s="78"/>
      <c r="P233" s="81"/>
      <c r="Q233" s="137">
        <v>6005</v>
      </c>
      <c r="R233" s="77">
        <v>6030</v>
      </c>
      <c r="S233" s="78">
        <v>6189</v>
      </c>
      <c r="T233" s="76">
        <v>6242</v>
      </c>
      <c r="U233" s="77">
        <v>6245</v>
      </c>
      <c r="V233" s="138">
        <v>6254</v>
      </c>
      <c r="W233" s="138">
        <v>6272</v>
      </c>
      <c r="X233" s="138">
        <v>6301</v>
      </c>
      <c r="Y233" s="138">
        <v>6302</v>
      </c>
      <c r="Z233" s="78">
        <v>6320</v>
      </c>
      <c r="AA233" s="79">
        <v>6320</v>
      </c>
      <c r="AB233" s="41" t="str">
        <f t="shared" si="168"/>
        <v/>
      </c>
      <c r="AC233" s="65" t="str">
        <f t="shared" si="169"/>
        <v/>
      </c>
      <c r="AD233" s="65" t="str">
        <f t="shared" si="170"/>
        <v/>
      </c>
      <c r="AE233" s="65" t="str">
        <f t="shared" si="171"/>
        <v/>
      </c>
      <c r="AF233" s="65" t="str">
        <f t="shared" si="172"/>
        <v/>
      </c>
      <c r="AG233" s="138">
        <f t="shared" si="173"/>
        <v>-4586</v>
      </c>
      <c r="AH233" s="65">
        <f t="shared" si="174"/>
        <v>-4611</v>
      </c>
      <c r="AI233" s="65">
        <f t="shared" si="175"/>
        <v>-4770</v>
      </c>
      <c r="AJ233" s="65">
        <f t="shared" si="176"/>
        <v>-4823</v>
      </c>
      <c r="AK233" s="65">
        <f t="shared" si="177"/>
        <v>-4826</v>
      </c>
      <c r="AL233" s="138">
        <f t="shared" si="160"/>
        <v>-4835</v>
      </c>
      <c r="AM233" s="138">
        <f t="shared" si="161"/>
        <v>-4853</v>
      </c>
      <c r="AN233" s="138">
        <f t="shared" si="162"/>
        <v>-4882</v>
      </c>
      <c r="AO233" s="138">
        <f t="shared" si="163"/>
        <v>-4883</v>
      </c>
      <c r="AP233" s="107">
        <f t="shared" si="164"/>
        <v>-4901</v>
      </c>
      <c r="AQ233" s="74">
        <f t="shared" si="165"/>
        <v>-4901</v>
      </c>
      <c r="AR233" s="75" t="str">
        <f t="shared" si="188"/>
        <v/>
      </c>
      <c r="AS233" s="76" t="str">
        <f t="shared" si="189"/>
        <v/>
      </c>
      <c r="AT233" s="77" t="str">
        <f t="shared" si="190"/>
        <v/>
      </c>
      <c r="AU233" s="78" t="str">
        <f t="shared" si="191"/>
        <v/>
      </c>
      <c r="AV233" s="77" t="str">
        <f t="shared" si="192"/>
        <v/>
      </c>
      <c r="AW233" s="137">
        <f t="shared" si="193"/>
        <v>25</v>
      </c>
      <c r="AX233" s="77">
        <f t="shared" si="194"/>
        <v>159</v>
      </c>
      <c r="AY233" s="78">
        <f t="shared" si="181"/>
        <v>53</v>
      </c>
      <c r="AZ233" s="76">
        <f t="shared" si="158"/>
        <v>3</v>
      </c>
      <c r="BA233" s="41">
        <f t="shared" si="166"/>
        <v>75</v>
      </c>
      <c r="BB233" s="65">
        <f t="shared" si="182"/>
        <v>9</v>
      </c>
      <c r="BC233" s="107">
        <f t="shared" si="167"/>
        <v>66</v>
      </c>
      <c r="BD233" s="65">
        <f t="shared" si="180"/>
        <v>65</v>
      </c>
      <c r="BE233" s="138">
        <f t="shared" si="179"/>
        <v>47</v>
      </c>
      <c r="BF233" s="138">
        <f t="shared" si="183"/>
        <v>18</v>
      </c>
      <c r="BG233" s="138">
        <f t="shared" si="184"/>
        <v>29</v>
      </c>
      <c r="BH233" s="138">
        <f t="shared" si="185"/>
        <v>1</v>
      </c>
      <c r="BI233" s="138">
        <f t="shared" si="186"/>
        <v>18</v>
      </c>
      <c r="BJ233" s="78">
        <f t="shared" si="187"/>
        <v>0</v>
      </c>
      <c r="BL233" s="172"/>
      <c r="BM233" s="163"/>
      <c r="BN233" s="151"/>
    </row>
    <row r="234" spans="1:68" ht="14.25" customHeight="1" x14ac:dyDescent="0.25">
      <c r="A234" s="76">
        <v>4706700908</v>
      </c>
      <c r="B234" s="81">
        <v>67</v>
      </c>
      <c r="C234" s="98" t="s">
        <v>81</v>
      </c>
      <c r="D234" s="65">
        <v>908</v>
      </c>
      <c r="E234" s="30">
        <v>38.251474000000002</v>
      </c>
      <c r="F234" s="30">
        <v>-80.652868999999995</v>
      </c>
      <c r="G234" s="57">
        <v>530372.9</v>
      </c>
      <c r="H234" s="57">
        <v>4233774.0999999996</v>
      </c>
      <c r="I234" s="65">
        <v>2009</v>
      </c>
      <c r="J234" s="107">
        <v>2503</v>
      </c>
      <c r="K234" s="106">
        <v>122</v>
      </c>
      <c r="L234" s="75"/>
      <c r="M234" s="76"/>
      <c r="N234" s="77"/>
      <c r="O234" s="78"/>
      <c r="P234" s="77"/>
      <c r="Q234" s="137">
        <v>7039</v>
      </c>
      <c r="R234" s="77">
        <v>7054</v>
      </c>
      <c r="S234" s="78">
        <v>7262</v>
      </c>
      <c r="T234" s="76">
        <v>7305</v>
      </c>
      <c r="U234" s="77">
        <v>7308</v>
      </c>
      <c r="V234" s="138">
        <v>7318</v>
      </c>
      <c r="W234" s="138">
        <v>7338</v>
      </c>
      <c r="X234" s="138">
        <v>7355</v>
      </c>
      <c r="Y234" s="138">
        <v>7358</v>
      </c>
      <c r="Z234" s="78">
        <v>7364</v>
      </c>
      <c r="AA234" s="79">
        <v>7368</v>
      </c>
      <c r="AB234" s="41" t="str">
        <f t="shared" si="168"/>
        <v/>
      </c>
      <c r="AC234" s="65" t="str">
        <f t="shared" si="169"/>
        <v/>
      </c>
      <c r="AD234" s="65" t="str">
        <f t="shared" si="170"/>
        <v/>
      </c>
      <c r="AE234" s="65" t="str">
        <f t="shared" si="171"/>
        <v/>
      </c>
      <c r="AF234" s="65" t="str">
        <f t="shared" si="172"/>
        <v/>
      </c>
      <c r="AG234" s="138">
        <f t="shared" si="173"/>
        <v>-4536</v>
      </c>
      <c r="AH234" s="65">
        <f t="shared" si="174"/>
        <v>-4551</v>
      </c>
      <c r="AI234" s="65">
        <f t="shared" si="175"/>
        <v>-4759</v>
      </c>
      <c r="AJ234" s="65">
        <f t="shared" si="176"/>
        <v>-4802</v>
      </c>
      <c r="AK234" s="65">
        <f t="shared" si="177"/>
        <v>-4805</v>
      </c>
      <c r="AL234" s="138">
        <f t="shared" si="160"/>
        <v>-4815</v>
      </c>
      <c r="AM234" s="138">
        <f t="shared" si="161"/>
        <v>-4835</v>
      </c>
      <c r="AN234" s="138">
        <f t="shared" si="162"/>
        <v>-4852</v>
      </c>
      <c r="AO234" s="138">
        <f t="shared" si="163"/>
        <v>-4855</v>
      </c>
      <c r="AP234" s="107">
        <f t="shared" si="164"/>
        <v>-4861</v>
      </c>
      <c r="AQ234" s="74">
        <f t="shared" si="165"/>
        <v>-4865</v>
      </c>
      <c r="AR234" s="75" t="str">
        <f t="shared" si="188"/>
        <v/>
      </c>
      <c r="AS234" s="76" t="str">
        <f t="shared" si="189"/>
        <v/>
      </c>
      <c r="AT234" s="77" t="str">
        <f t="shared" si="190"/>
        <v/>
      </c>
      <c r="AU234" s="78" t="str">
        <f t="shared" si="191"/>
        <v/>
      </c>
      <c r="AV234" s="77" t="str">
        <f t="shared" si="192"/>
        <v/>
      </c>
      <c r="AW234" s="137">
        <f t="shared" si="193"/>
        <v>15</v>
      </c>
      <c r="AX234" s="77">
        <f t="shared" si="194"/>
        <v>208</v>
      </c>
      <c r="AY234" s="78">
        <f t="shared" si="181"/>
        <v>43</v>
      </c>
      <c r="AZ234" s="76">
        <f t="shared" si="158"/>
        <v>3</v>
      </c>
      <c r="BA234" s="41">
        <f t="shared" si="166"/>
        <v>60</v>
      </c>
      <c r="BB234" s="65">
        <f t="shared" si="182"/>
        <v>10</v>
      </c>
      <c r="BC234" s="107">
        <f t="shared" si="167"/>
        <v>50</v>
      </c>
      <c r="BD234" s="65">
        <f t="shared" si="180"/>
        <v>43</v>
      </c>
      <c r="BE234" s="138">
        <f t="shared" si="179"/>
        <v>37</v>
      </c>
      <c r="BF234" s="138">
        <f t="shared" si="183"/>
        <v>20</v>
      </c>
      <c r="BG234" s="138">
        <f t="shared" si="184"/>
        <v>17</v>
      </c>
      <c r="BH234" s="138">
        <f t="shared" si="185"/>
        <v>3</v>
      </c>
      <c r="BI234" s="138">
        <f t="shared" si="186"/>
        <v>6</v>
      </c>
      <c r="BJ234" s="78">
        <f t="shared" si="187"/>
        <v>4</v>
      </c>
      <c r="BL234" s="172"/>
      <c r="BM234" s="163"/>
      <c r="BN234" s="151"/>
    </row>
    <row r="235" spans="1:68" ht="14.25" customHeight="1" thickBot="1" x14ac:dyDescent="0.3">
      <c r="A235" s="26">
        <v>4706700920</v>
      </c>
      <c r="B235" s="46">
        <v>67</v>
      </c>
      <c r="C235" s="116" t="s">
        <v>81</v>
      </c>
      <c r="D235" s="43">
        <v>920</v>
      </c>
      <c r="E235" s="44">
        <v>38.211531999999998</v>
      </c>
      <c r="F235" s="44">
        <v>-80.570704000000006</v>
      </c>
      <c r="G235" s="54">
        <v>537582.6</v>
      </c>
      <c r="H235" s="54">
        <v>4229372.5</v>
      </c>
      <c r="I235" s="43">
        <v>2009</v>
      </c>
      <c r="J235" s="43">
        <v>3020</v>
      </c>
      <c r="K235" s="52"/>
      <c r="L235" s="87"/>
      <c r="M235" s="88"/>
      <c r="N235" s="89"/>
      <c r="O235" s="90"/>
      <c r="P235" s="89"/>
      <c r="Q235" s="143">
        <v>7368</v>
      </c>
      <c r="R235" s="89">
        <v>7386</v>
      </c>
      <c r="S235" s="90">
        <v>7656</v>
      </c>
      <c r="T235" s="88">
        <v>7698</v>
      </c>
      <c r="U235" s="89">
        <v>7702</v>
      </c>
      <c r="V235" s="144">
        <v>7716</v>
      </c>
      <c r="W235" s="144">
        <v>7730</v>
      </c>
      <c r="X235" s="144">
        <v>7747</v>
      </c>
      <c r="Y235" s="144">
        <v>7747</v>
      </c>
      <c r="Z235" s="90">
        <v>7760</v>
      </c>
      <c r="AA235" s="91">
        <v>7760</v>
      </c>
      <c r="AB235" s="56" t="str">
        <f t="shared" si="168"/>
        <v/>
      </c>
      <c r="AC235" s="85" t="str">
        <f t="shared" si="169"/>
        <v/>
      </c>
      <c r="AD235" s="85" t="str">
        <f t="shared" si="170"/>
        <v/>
      </c>
      <c r="AE235" s="85" t="str">
        <f t="shared" si="171"/>
        <v/>
      </c>
      <c r="AF235" s="85" t="str">
        <f t="shared" si="172"/>
        <v/>
      </c>
      <c r="AG235" s="144">
        <f t="shared" si="173"/>
        <v>-4348</v>
      </c>
      <c r="AH235" s="85">
        <f t="shared" si="174"/>
        <v>-4366</v>
      </c>
      <c r="AI235" s="85">
        <f t="shared" si="175"/>
        <v>-4636</v>
      </c>
      <c r="AJ235" s="85">
        <f t="shared" si="176"/>
        <v>-4678</v>
      </c>
      <c r="AK235" s="85">
        <f t="shared" si="177"/>
        <v>-4682</v>
      </c>
      <c r="AL235" s="144">
        <f t="shared" si="160"/>
        <v>-4696</v>
      </c>
      <c r="AM235" s="144">
        <f t="shared" si="161"/>
        <v>-4710</v>
      </c>
      <c r="AN235" s="144">
        <f t="shared" si="162"/>
        <v>-4727</v>
      </c>
      <c r="AO235" s="144">
        <f t="shared" si="163"/>
        <v>-4727</v>
      </c>
      <c r="AP235" s="108">
        <f t="shared" si="164"/>
        <v>-4740</v>
      </c>
      <c r="AQ235" s="86">
        <f t="shared" si="165"/>
        <v>-4740</v>
      </c>
      <c r="AR235" s="87" t="str">
        <f t="shared" si="188"/>
        <v/>
      </c>
      <c r="AS235" s="88" t="str">
        <f t="shared" si="189"/>
        <v/>
      </c>
      <c r="AT235" s="89" t="str">
        <f t="shared" si="190"/>
        <v/>
      </c>
      <c r="AU235" s="90" t="str">
        <f t="shared" si="191"/>
        <v/>
      </c>
      <c r="AV235" s="89" t="str">
        <f t="shared" si="192"/>
        <v/>
      </c>
      <c r="AW235" s="143">
        <f t="shared" si="193"/>
        <v>18</v>
      </c>
      <c r="AX235" s="89">
        <f t="shared" si="194"/>
        <v>270</v>
      </c>
      <c r="AY235" s="90">
        <f t="shared" si="181"/>
        <v>42</v>
      </c>
      <c r="AZ235" s="88">
        <f t="shared" si="158"/>
        <v>4</v>
      </c>
      <c r="BA235" s="56">
        <f t="shared" si="166"/>
        <v>58</v>
      </c>
      <c r="BB235" s="85">
        <f t="shared" si="182"/>
        <v>14</v>
      </c>
      <c r="BC235" s="108">
        <f t="shared" si="167"/>
        <v>44</v>
      </c>
      <c r="BD235" s="85">
        <f t="shared" si="180"/>
        <v>44</v>
      </c>
      <c r="BE235" s="144">
        <f t="shared" si="179"/>
        <v>31</v>
      </c>
      <c r="BF235" s="144">
        <f t="shared" si="183"/>
        <v>14</v>
      </c>
      <c r="BG235" s="144">
        <f t="shared" si="184"/>
        <v>17</v>
      </c>
      <c r="BH235" s="144">
        <f t="shared" si="185"/>
        <v>0</v>
      </c>
      <c r="BI235" s="144">
        <f t="shared" si="186"/>
        <v>13</v>
      </c>
      <c r="BJ235" s="90">
        <f t="shared" si="187"/>
        <v>0</v>
      </c>
      <c r="BL235" s="177"/>
      <c r="BM235" s="174"/>
      <c r="BN235" s="178"/>
    </row>
    <row r="236" spans="1:68" ht="14.25" customHeight="1" thickBot="1" x14ac:dyDescent="0.3">
      <c r="A236" s="11">
        <v>4706900064</v>
      </c>
      <c r="B236" s="15">
        <v>69</v>
      </c>
      <c r="C236" s="111" t="s">
        <v>82</v>
      </c>
      <c r="D236" s="49">
        <v>64</v>
      </c>
      <c r="E236" s="114">
        <v>40.114083000000001</v>
      </c>
      <c r="F236" s="114">
        <v>-80.595039</v>
      </c>
      <c r="G236" s="115">
        <v>534509.80000000005</v>
      </c>
      <c r="H236" s="115">
        <v>4440498</v>
      </c>
      <c r="I236" s="49">
        <v>2011</v>
      </c>
      <c r="J236" s="49">
        <v>1395</v>
      </c>
      <c r="K236" s="13">
        <v>118</v>
      </c>
      <c r="L236" s="10"/>
      <c r="M236" s="11"/>
      <c r="N236" s="12"/>
      <c r="O236" s="145">
        <v>5685</v>
      </c>
      <c r="P236" s="12">
        <v>5918</v>
      </c>
      <c r="Q236" s="13">
        <v>6124</v>
      </c>
      <c r="R236" s="12">
        <v>6134</v>
      </c>
      <c r="S236" s="13">
        <v>6198</v>
      </c>
      <c r="T236" s="11">
        <v>6216</v>
      </c>
      <c r="U236" s="12">
        <v>6260</v>
      </c>
      <c r="V236" s="146">
        <v>6362</v>
      </c>
      <c r="W236" s="146">
        <v>6380</v>
      </c>
      <c r="X236" s="146">
        <v>6412</v>
      </c>
      <c r="Y236" s="146">
        <v>6412</v>
      </c>
      <c r="Z236" s="13">
        <v>6422</v>
      </c>
      <c r="AA236" s="16">
        <v>6422</v>
      </c>
      <c r="AB236" s="45" t="str">
        <f t="shared" si="168"/>
        <v/>
      </c>
      <c r="AC236" s="49" t="str">
        <f t="shared" si="169"/>
        <v/>
      </c>
      <c r="AD236" s="49" t="str">
        <f t="shared" si="170"/>
        <v/>
      </c>
      <c r="AE236" s="146">
        <f t="shared" si="171"/>
        <v>-4290</v>
      </c>
      <c r="AF236" s="49">
        <f t="shared" si="172"/>
        <v>-4523</v>
      </c>
      <c r="AG236" s="49">
        <f t="shared" si="173"/>
        <v>-4729</v>
      </c>
      <c r="AH236" s="49">
        <f t="shared" si="174"/>
        <v>-4739</v>
      </c>
      <c r="AI236" s="49">
        <f t="shared" si="175"/>
        <v>-4803</v>
      </c>
      <c r="AJ236" s="49">
        <f t="shared" si="176"/>
        <v>-4821</v>
      </c>
      <c r="AK236" s="49">
        <f t="shared" si="177"/>
        <v>-4865</v>
      </c>
      <c r="AL236" s="146">
        <f t="shared" si="160"/>
        <v>-4967</v>
      </c>
      <c r="AM236" s="146">
        <f t="shared" si="161"/>
        <v>-4985</v>
      </c>
      <c r="AN236" s="146">
        <f t="shared" si="162"/>
        <v>-5017</v>
      </c>
      <c r="AO236" s="146">
        <f t="shared" si="163"/>
        <v>-5017</v>
      </c>
      <c r="AP236" s="49">
        <f t="shared" si="164"/>
        <v>-5027</v>
      </c>
      <c r="AQ236" s="42">
        <f t="shared" si="165"/>
        <v>-5027</v>
      </c>
      <c r="AR236" s="10" t="str">
        <f t="shared" si="188"/>
        <v/>
      </c>
      <c r="AS236" s="11" t="str">
        <f t="shared" si="189"/>
        <v/>
      </c>
      <c r="AT236" s="12" t="str">
        <f t="shared" si="190"/>
        <v/>
      </c>
      <c r="AU236" s="145">
        <f t="shared" si="191"/>
        <v>233</v>
      </c>
      <c r="AV236" s="12">
        <f t="shared" si="192"/>
        <v>206</v>
      </c>
      <c r="AW236" s="13">
        <f t="shared" si="193"/>
        <v>10</v>
      </c>
      <c r="AX236" s="12">
        <f t="shared" si="194"/>
        <v>64</v>
      </c>
      <c r="AY236" s="13">
        <f t="shared" si="181"/>
        <v>18</v>
      </c>
      <c r="AZ236" s="11">
        <f t="shared" si="158"/>
        <v>44</v>
      </c>
      <c r="BA236" s="45">
        <f t="shared" si="166"/>
        <v>162</v>
      </c>
      <c r="BB236" s="49">
        <f t="shared" si="182"/>
        <v>102</v>
      </c>
      <c r="BC236" s="49">
        <f t="shared" si="167"/>
        <v>60</v>
      </c>
      <c r="BD236" s="49">
        <f t="shared" si="180"/>
        <v>60</v>
      </c>
      <c r="BE236" s="146">
        <f t="shared" si="179"/>
        <v>50</v>
      </c>
      <c r="BF236" s="146">
        <f t="shared" si="183"/>
        <v>18</v>
      </c>
      <c r="BG236" s="146">
        <f t="shared" si="184"/>
        <v>32</v>
      </c>
      <c r="BH236" s="146">
        <f t="shared" si="185"/>
        <v>0</v>
      </c>
      <c r="BI236" s="146">
        <f t="shared" si="186"/>
        <v>10</v>
      </c>
      <c r="BJ236" s="13">
        <f t="shared" si="187"/>
        <v>0</v>
      </c>
      <c r="BL236" s="168"/>
      <c r="BM236" s="169"/>
      <c r="BN236" s="170"/>
    </row>
    <row r="237" spans="1:68" ht="14.25" customHeight="1" x14ac:dyDescent="0.25">
      <c r="A237" s="76">
        <v>4707100016</v>
      </c>
      <c r="B237" s="81">
        <v>71</v>
      </c>
      <c r="C237" s="98" t="s">
        <v>83</v>
      </c>
      <c r="D237" s="65">
        <v>16</v>
      </c>
      <c r="E237" s="30">
        <v>38.664751000000003</v>
      </c>
      <c r="F237" s="30">
        <v>-79.541205000000005</v>
      </c>
      <c r="G237" s="57">
        <v>626916.6</v>
      </c>
      <c r="H237" s="57">
        <v>4280584.3</v>
      </c>
      <c r="I237" s="65">
        <v>1990</v>
      </c>
      <c r="J237" s="107">
        <v>3669</v>
      </c>
      <c r="K237" s="106"/>
      <c r="L237" s="75"/>
      <c r="M237" s="76"/>
      <c r="N237" s="77"/>
      <c r="O237" s="78"/>
      <c r="P237" s="77"/>
      <c r="Q237" s="78"/>
      <c r="R237" s="77"/>
      <c r="S237" s="137">
        <v>7492</v>
      </c>
      <c r="T237" s="76">
        <v>7535</v>
      </c>
      <c r="U237" s="77"/>
      <c r="V237" s="65">
        <v>7697</v>
      </c>
      <c r="W237" s="65">
        <v>7707</v>
      </c>
      <c r="X237" s="65">
        <v>7745</v>
      </c>
      <c r="Y237" s="65">
        <v>7816</v>
      </c>
      <c r="Z237" s="78">
        <v>7877</v>
      </c>
      <c r="AA237" s="79">
        <v>7877</v>
      </c>
      <c r="AB237" s="41" t="str">
        <f t="shared" si="168"/>
        <v/>
      </c>
      <c r="AC237" s="65" t="str">
        <f t="shared" si="169"/>
        <v/>
      </c>
      <c r="AD237" s="65" t="str">
        <f t="shared" si="170"/>
        <v/>
      </c>
      <c r="AE237" s="65" t="str">
        <f t="shared" si="171"/>
        <v/>
      </c>
      <c r="AF237" s="65" t="str">
        <f t="shared" si="172"/>
        <v/>
      </c>
      <c r="AG237" s="65" t="str">
        <f t="shared" si="173"/>
        <v/>
      </c>
      <c r="AH237" s="65" t="str">
        <f t="shared" si="174"/>
        <v/>
      </c>
      <c r="AI237" s="138">
        <f t="shared" si="175"/>
        <v>-3823</v>
      </c>
      <c r="AJ237" s="65">
        <f t="shared" si="176"/>
        <v>-3866</v>
      </c>
      <c r="AK237" s="65" t="str">
        <f t="shared" si="177"/>
        <v/>
      </c>
      <c r="AL237" s="65">
        <f t="shared" si="160"/>
        <v>-4028</v>
      </c>
      <c r="AM237" s="65">
        <f t="shared" si="161"/>
        <v>-4038</v>
      </c>
      <c r="AN237" s="65">
        <f t="shared" si="162"/>
        <v>-4076</v>
      </c>
      <c r="AO237" s="65">
        <f t="shared" si="163"/>
        <v>-4147</v>
      </c>
      <c r="AP237" s="107">
        <f t="shared" si="164"/>
        <v>-4208</v>
      </c>
      <c r="AQ237" s="74">
        <f t="shared" si="165"/>
        <v>-4208</v>
      </c>
      <c r="AR237" s="75" t="str">
        <f t="shared" si="188"/>
        <v/>
      </c>
      <c r="AS237" s="76" t="str">
        <f t="shared" si="189"/>
        <v/>
      </c>
      <c r="AT237" s="77" t="str">
        <f t="shared" si="190"/>
        <v/>
      </c>
      <c r="AU237" s="78" t="str">
        <f t="shared" si="191"/>
        <v/>
      </c>
      <c r="AV237" s="77" t="str">
        <f t="shared" si="192"/>
        <v/>
      </c>
      <c r="AW237" s="78" t="str">
        <f t="shared" si="193"/>
        <v/>
      </c>
      <c r="AX237" s="77" t="str">
        <f t="shared" si="194"/>
        <v/>
      </c>
      <c r="AY237" s="137">
        <f t="shared" si="181"/>
        <v>43</v>
      </c>
      <c r="AZ237" s="76" t="str">
        <f t="shared" si="158"/>
        <v/>
      </c>
      <c r="BA237" s="41" t="str">
        <f t="shared" si="166"/>
        <v/>
      </c>
      <c r="BB237" s="65" t="str">
        <f t="shared" ref="BB237:BB274" si="195">IF(U237&gt;1,IF(V237&gt;1,V237-U237,""),"")</f>
        <v/>
      </c>
      <c r="BC237" s="107">
        <f t="shared" si="167"/>
        <v>180</v>
      </c>
      <c r="BD237" s="65">
        <f t="shared" ref="BD237:BD268" si="196">BE237+BI237</f>
        <v>109</v>
      </c>
      <c r="BE237" s="65">
        <f t="shared" ref="BE237:BE268" si="197">BF237+BG237</f>
        <v>48</v>
      </c>
      <c r="BF237" s="65">
        <f t="shared" si="183"/>
        <v>10</v>
      </c>
      <c r="BG237" s="65">
        <f t="shared" si="184"/>
        <v>38</v>
      </c>
      <c r="BH237" s="65">
        <f t="shared" si="185"/>
        <v>71</v>
      </c>
      <c r="BI237" s="65">
        <f t="shared" si="186"/>
        <v>61</v>
      </c>
      <c r="BJ237" s="78">
        <f t="shared" si="187"/>
        <v>0</v>
      </c>
      <c r="BL237" s="172">
        <v>7877</v>
      </c>
      <c r="BM237" s="163"/>
      <c r="BN237" s="151"/>
      <c r="BP237" s="183" t="s">
        <v>264</v>
      </c>
    </row>
    <row r="238" spans="1:68" ht="14.25" customHeight="1" thickBot="1" x14ac:dyDescent="0.3">
      <c r="A238" s="26">
        <v>4707100021</v>
      </c>
      <c r="B238" s="46">
        <v>71</v>
      </c>
      <c r="C238" s="116" t="s">
        <v>83</v>
      </c>
      <c r="D238" s="43">
        <v>21</v>
      </c>
      <c r="E238" s="44">
        <v>38.759149999999998</v>
      </c>
      <c r="F238" s="44">
        <v>-79.450885999999997</v>
      </c>
      <c r="G238" s="54">
        <v>634597.69999999995</v>
      </c>
      <c r="H238" s="54">
        <v>4291189</v>
      </c>
      <c r="I238" s="43">
        <v>2008</v>
      </c>
      <c r="J238" s="43">
        <v>2779</v>
      </c>
      <c r="K238" s="52">
        <v>149</v>
      </c>
      <c r="L238" s="87"/>
      <c r="M238" s="88"/>
      <c r="N238" s="89"/>
      <c r="O238" s="90"/>
      <c r="P238" s="89"/>
      <c r="Q238" s="90"/>
      <c r="R238" s="89"/>
      <c r="S238" s="143">
        <v>7025</v>
      </c>
      <c r="T238" s="88">
        <v>7099</v>
      </c>
      <c r="U238" s="89"/>
      <c r="V238" s="85">
        <v>7311</v>
      </c>
      <c r="W238" s="85">
        <v>7331</v>
      </c>
      <c r="X238" s="85">
        <v>7378</v>
      </c>
      <c r="Y238" s="85">
        <v>7458</v>
      </c>
      <c r="Z238" s="90">
        <v>7509</v>
      </c>
      <c r="AA238" s="91">
        <v>7509</v>
      </c>
      <c r="AB238" s="56" t="str">
        <f t="shared" si="168"/>
        <v/>
      </c>
      <c r="AC238" s="85" t="str">
        <f t="shared" si="169"/>
        <v/>
      </c>
      <c r="AD238" s="85" t="str">
        <f t="shared" si="170"/>
        <v/>
      </c>
      <c r="AE238" s="85" t="str">
        <f t="shared" si="171"/>
        <v/>
      </c>
      <c r="AF238" s="85" t="str">
        <f t="shared" si="172"/>
        <v/>
      </c>
      <c r="AG238" s="85" t="str">
        <f t="shared" si="173"/>
        <v/>
      </c>
      <c r="AH238" s="85" t="str">
        <f t="shared" si="174"/>
        <v/>
      </c>
      <c r="AI238" s="144">
        <f t="shared" si="175"/>
        <v>-4246</v>
      </c>
      <c r="AJ238" s="85">
        <f t="shared" si="176"/>
        <v>-4320</v>
      </c>
      <c r="AK238" s="85" t="str">
        <f t="shared" si="177"/>
        <v/>
      </c>
      <c r="AL238" s="85">
        <f t="shared" si="160"/>
        <v>-4532</v>
      </c>
      <c r="AM238" s="85">
        <f t="shared" si="161"/>
        <v>-4552</v>
      </c>
      <c r="AN238" s="85">
        <f t="shared" si="162"/>
        <v>-4599</v>
      </c>
      <c r="AO238" s="85">
        <f t="shared" si="163"/>
        <v>-4679</v>
      </c>
      <c r="AP238" s="108">
        <f t="shared" si="164"/>
        <v>-4730</v>
      </c>
      <c r="AQ238" s="86">
        <f t="shared" si="165"/>
        <v>-4730</v>
      </c>
      <c r="AR238" s="87" t="str">
        <f t="shared" si="188"/>
        <v/>
      </c>
      <c r="AS238" s="88" t="str">
        <f t="shared" si="189"/>
        <v/>
      </c>
      <c r="AT238" s="89" t="str">
        <f t="shared" si="190"/>
        <v/>
      </c>
      <c r="AU238" s="90" t="str">
        <f t="shared" si="191"/>
        <v/>
      </c>
      <c r="AV238" s="89" t="str">
        <f t="shared" si="192"/>
        <v/>
      </c>
      <c r="AW238" s="90" t="str">
        <f t="shared" si="193"/>
        <v/>
      </c>
      <c r="AX238" s="89" t="str">
        <f t="shared" si="194"/>
        <v/>
      </c>
      <c r="AY238" s="143">
        <f t="shared" si="181"/>
        <v>74</v>
      </c>
      <c r="AZ238" s="88" t="str">
        <f t="shared" si="158"/>
        <v/>
      </c>
      <c r="BA238" s="56" t="str">
        <f t="shared" si="166"/>
        <v/>
      </c>
      <c r="BB238" s="85" t="str">
        <f t="shared" si="195"/>
        <v/>
      </c>
      <c r="BC238" s="108">
        <f t="shared" si="167"/>
        <v>198</v>
      </c>
      <c r="BD238" s="85">
        <f t="shared" si="196"/>
        <v>118</v>
      </c>
      <c r="BE238" s="85">
        <f t="shared" si="197"/>
        <v>67</v>
      </c>
      <c r="BF238" s="85">
        <f t="shared" si="183"/>
        <v>20</v>
      </c>
      <c r="BG238" s="85">
        <f t="shared" si="184"/>
        <v>47</v>
      </c>
      <c r="BH238" s="85">
        <f t="shared" si="185"/>
        <v>80</v>
      </c>
      <c r="BI238" s="85">
        <f t="shared" si="186"/>
        <v>51</v>
      </c>
      <c r="BJ238" s="90">
        <f t="shared" si="187"/>
        <v>0</v>
      </c>
      <c r="BL238" s="177">
        <v>7509</v>
      </c>
      <c r="BM238" s="174">
        <v>7585</v>
      </c>
      <c r="BN238" s="178">
        <f>BM238-BL238</f>
        <v>76</v>
      </c>
      <c r="BP238" s="183" t="s">
        <v>268</v>
      </c>
    </row>
    <row r="239" spans="1:68" ht="14.25" customHeight="1" x14ac:dyDescent="0.25">
      <c r="A239" s="7">
        <v>4707300667</v>
      </c>
      <c r="B239" s="161">
        <v>73</v>
      </c>
      <c r="C239" s="110" t="s">
        <v>84</v>
      </c>
      <c r="D239" s="109">
        <v>667</v>
      </c>
      <c r="E239" s="112">
        <v>39.330398000000002</v>
      </c>
      <c r="F239" s="112">
        <v>-81.286951999999999</v>
      </c>
      <c r="G239" s="113">
        <v>475268.3</v>
      </c>
      <c r="H239" s="113">
        <v>4353481.5</v>
      </c>
      <c r="I239" s="109">
        <v>1971</v>
      </c>
      <c r="J239" s="109">
        <v>1085</v>
      </c>
      <c r="K239" s="72">
        <v>126</v>
      </c>
      <c r="L239" s="6"/>
      <c r="M239" s="7"/>
      <c r="N239" s="8"/>
      <c r="O239" s="141">
        <v>3890</v>
      </c>
      <c r="P239" s="8">
        <v>4206</v>
      </c>
      <c r="Q239" s="72">
        <v>4328</v>
      </c>
      <c r="R239" s="8">
        <v>4342</v>
      </c>
      <c r="S239" s="72">
        <v>4362</v>
      </c>
      <c r="T239" s="7">
        <v>4375</v>
      </c>
      <c r="U239" s="8">
        <v>4377</v>
      </c>
      <c r="V239" s="142">
        <v>4379</v>
      </c>
      <c r="W239" s="142">
        <v>4397</v>
      </c>
      <c r="X239" s="142">
        <v>4411</v>
      </c>
      <c r="Y239" s="142">
        <v>4411</v>
      </c>
      <c r="Z239" s="72">
        <v>4438</v>
      </c>
      <c r="AA239" s="9">
        <v>4438</v>
      </c>
      <c r="AB239" s="50" t="str">
        <f t="shared" si="168"/>
        <v/>
      </c>
      <c r="AC239" s="17" t="str">
        <f t="shared" si="169"/>
        <v/>
      </c>
      <c r="AD239" s="17" t="str">
        <f t="shared" si="170"/>
        <v/>
      </c>
      <c r="AE239" s="142">
        <f t="shared" si="171"/>
        <v>-2805</v>
      </c>
      <c r="AF239" s="17">
        <f t="shared" si="172"/>
        <v>-3121</v>
      </c>
      <c r="AG239" s="17">
        <f t="shared" si="173"/>
        <v>-3243</v>
      </c>
      <c r="AH239" s="17">
        <f t="shared" si="174"/>
        <v>-3257</v>
      </c>
      <c r="AI239" s="17">
        <f t="shared" si="175"/>
        <v>-3277</v>
      </c>
      <c r="AJ239" s="17">
        <f t="shared" si="176"/>
        <v>-3290</v>
      </c>
      <c r="AK239" s="17">
        <f t="shared" si="177"/>
        <v>-3292</v>
      </c>
      <c r="AL239" s="142">
        <f t="shared" si="160"/>
        <v>-3294</v>
      </c>
      <c r="AM239" s="142">
        <f t="shared" si="161"/>
        <v>-3312</v>
      </c>
      <c r="AN239" s="142">
        <f t="shared" si="162"/>
        <v>-3326</v>
      </c>
      <c r="AO239" s="142">
        <f t="shared" si="163"/>
        <v>-3326</v>
      </c>
      <c r="AP239" s="109">
        <f t="shared" si="164"/>
        <v>-3353</v>
      </c>
      <c r="AQ239" s="47">
        <f t="shared" si="165"/>
        <v>-3353</v>
      </c>
      <c r="AR239" s="6" t="str">
        <f t="shared" si="188"/>
        <v/>
      </c>
      <c r="AS239" s="7" t="str">
        <f t="shared" si="189"/>
        <v/>
      </c>
      <c r="AT239" s="8" t="str">
        <f t="shared" si="190"/>
        <v/>
      </c>
      <c r="AU239" s="141">
        <f t="shared" si="191"/>
        <v>316</v>
      </c>
      <c r="AV239" s="8">
        <f t="shared" si="192"/>
        <v>122</v>
      </c>
      <c r="AW239" s="72">
        <f t="shared" si="193"/>
        <v>14</v>
      </c>
      <c r="AX239" s="8">
        <f t="shared" si="194"/>
        <v>20</v>
      </c>
      <c r="AY239" s="72">
        <f t="shared" si="181"/>
        <v>13</v>
      </c>
      <c r="AZ239" s="7">
        <f t="shared" si="158"/>
        <v>2</v>
      </c>
      <c r="BA239" s="50">
        <f t="shared" si="166"/>
        <v>61</v>
      </c>
      <c r="BB239" s="17">
        <f t="shared" si="195"/>
        <v>2</v>
      </c>
      <c r="BC239" s="109">
        <f t="shared" si="167"/>
        <v>59</v>
      </c>
      <c r="BD239" s="17">
        <f t="shared" si="196"/>
        <v>59</v>
      </c>
      <c r="BE239" s="142">
        <f t="shared" si="197"/>
        <v>32</v>
      </c>
      <c r="BF239" s="142">
        <f t="shared" si="183"/>
        <v>18</v>
      </c>
      <c r="BG239" s="142">
        <f t="shared" si="184"/>
        <v>14</v>
      </c>
      <c r="BH239" s="142">
        <f t="shared" si="185"/>
        <v>0</v>
      </c>
      <c r="BI239" s="142">
        <f t="shared" si="186"/>
        <v>27</v>
      </c>
      <c r="BJ239" s="72">
        <f t="shared" si="187"/>
        <v>0</v>
      </c>
      <c r="BL239" s="171"/>
      <c r="BM239" s="159"/>
      <c r="BN239" s="150"/>
    </row>
    <row r="240" spans="1:68" ht="14.25" customHeight="1" x14ac:dyDescent="0.25">
      <c r="A240" s="76">
        <v>4707301301</v>
      </c>
      <c r="B240" s="81">
        <v>73</v>
      </c>
      <c r="C240" s="98" t="s">
        <v>84</v>
      </c>
      <c r="D240" s="107">
        <v>1301</v>
      </c>
      <c r="E240" s="30">
        <v>39.425635</v>
      </c>
      <c r="F240" s="30">
        <v>-81.181460000000001</v>
      </c>
      <c r="G240" s="57">
        <v>484381.7</v>
      </c>
      <c r="H240" s="57">
        <v>4364027.2</v>
      </c>
      <c r="I240" s="107">
        <v>1981</v>
      </c>
      <c r="J240" s="107">
        <v>642</v>
      </c>
      <c r="K240" s="78"/>
      <c r="L240" s="75"/>
      <c r="M240" s="76"/>
      <c r="N240" s="77"/>
      <c r="O240" s="137">
        <v>4592</v>
      </c>
      <c r="P240" s="77">
        <v>4931</v>
      </c>
      <c r="Q240" s="78">
        <v>5088</v>
      </c>
      <c r="R240" s="77">
        <v>5101</v>
      </c>
      <c r="S240" s="78">
        <v>5133</v>
      </c>
      <c r="T240" s="76">
        <v>5142</v>
      </c>
      <c r="U240" s="77">
        <v>5143</v>
      </c>
      <c r="V240" s="138">
        <v>5144</v>
      </c>
      <c r="W240" s="138">
        <v>5156</v>
      </c>
      <c r="X240" s="138">
        <v>5174</v>
      </c>
      <c r="Y240" s="138">
        <v>5176</v>
      </c>
      <c r="Z240" s="78">
        <v>5210</v>
      </c>
      <c r="AA240" s="79">
        <v>5213</v>
      </c>
      <c r="AB240" s="41" t="str">
        <f t="shared" si="168"/>
        <v/>
      </c>
      <c r="AC240" s="65" t="str">
        <f t="shared" si="169"/>
        <v/>
      </c>
      <c r="AD240" s="65" t="str">
        <f t="shared" si="170"/>
        <v/>
      </c>
      <c r="AE240" s="138">
        <f t="shared" si="171"/>
        <v>-3950</v>
      </c>
      <c r="AF240" s="65">
        <f t="shared" si="172"/>
        <v>-4289</v>
      </c>
      <c r="AG240" s="65">
        <f t="shared" si="173"/>
        <v>-4446</v>
      </c>
      <c r="AH240" s="65">
        <f t="shared" si="174"/>
        <v>-4459</v>
      </c>
      <c r="AI240" s="65">
        <f t="shared" si="175"/>
        <v>-4491</v>
      </c>
      <c r="AJ240" s="65">
        <f t="shared" si="176"/>
        <v>-4500</v>
      </c>
      <c r="AK240" s="65">
        <f t="shared" si="177"/>
        <v>-4501</v>
      </c>
      <c r="AL240" s="138">
        <f t="shared" si="160"/>
        <v>-4502</v>
      </c>
      <c r="AM240" s="138">
        <f t="shared" si="161"/>
        <v>-4514</v>
      </c>
      <c r="AN240" s="138">
        <f t="shared" si="162"/>
        <v>-4532</v>
      </c>
      <c r="AO240" s="138">
        <f t="shared" si="163"/>
        <v>-4534</v>
      </c>
      <c r="AP240" s="107">
        <f t="shared" si="164"/>
        <v>-4568</v>
      </c>
      <c r="AQ240" s="74">
        <f t="shared" si="165"/>
        <v>-4571</v>
      </c>
      <c r="AR240" s="75" t="str">
        <f t="shared" si="188"/>
        <v/>
      </c>
      <c r="AS240" s="76" t="str">
        <f t="shared" si="189"/>
        <v/>
      </c>
      <c r="AT240" s="77" t="str">
        <f t="shared" si="190"/>
        <v/>
      </c>
      <c r="AU240" s="137">
        <f t="shared" si="191"/>
        <v>339</v>
      </c>
      <c r="AV240" s="77">
        <f t="shared" si="192"/>
        <v>157</v>
      </c>
      <c r="AW240" s="78">
        <f t="shared" si="193"/>
        <v>13</v>
      </c>
      <c r="AX240" s="77">
        <f t="shared" si="194"/>
        <v>32</v>
      </c>
      <c r="AY240" s="78">
        <f t="shared" si="181"/>
        <v>9</v>
      </c>
      <c r="AZ240" s="76">
        <f t="shared" si="158"/>
        <v>1</v>
      </c>
      <c r="BA240" s="41">
        <f t="shared" si="166"/>
        <v>70</v>
      </c>
      <c r="BB240" s="65">
        <f t="shared" si="195"/>
        <v>1</v>
      </c>
      <c r="BC240" s="107">
        <f t="shared" si="167"/>
        <v>69</v>
      </c>
      <c r="BD240" s="65">
        <f t="shared" si="196"/>
        <v>64</v>
      </c>
      <c r="BE240" s="138">
        <f t="shared" si="197"/>
        <v>30</v>
      </c>
      <c r="BF240" s="138">
        <f t="shared" si="183"/>
        <v>12</v>
      </c>
      <c r="BG240" s="138">
        <f t="shared" si="184"/>
        <v>18</v>
      </c>
      <c r="BH240" s="138">
        <f t="shared" si="185"/>
        <v>2</v>
      </c>
      <c r="BI240" s="138">
        <f t="shared" si="186"/>
        <v>34</v>
      </c>
      <c r="BJ240" s="78">
        <f t="shared" si="187"/>
        <v>3</v>
      </c>
      <c r="BL240" s="172"/>
      <c r="BM240" s="163"/>
      <c r="BN240" s="151"/>
    </row>
    <row r="241" spans="1:68" ht="14.25" customHeight="1" x14ac:dyDescent="0.25">
      <c r="A241" s="76">
        <v>4707301883</v>
      </c>
      <c r="B241" s="81">
        <v>73</v>
      </c>
      <c r="C241" s="98" t="s">
        <v>84</v>
      </c>
      <c r="D241" s="107">
        <v>1883</v>
      </c>
      <c r="E241" s="30">
        <v>39.357239999999997</v>
      </c>
      <c r="F241" s="30">
        <v>-81.120898999999994</v>
      </c>
      <c r="G241" s="57">
        <v>489584</v>
      </c>
      <c r="H241" s="57">
        <v>4356428</v>
      </c>
      <c r="I241" s="107">
        <v>1984</v>
      </c>
      <c r="J241" s="107">
        <v>977</v>
      </c>
      <c r="K241" s="78"/>
      <c r="L241" s="75"/>
      <c r="M241" s="76"/>
      <c r="N241" s="77"/>
      <c r="O241" s="78"/>
      <c r="P241" s="77">
        <v>5545</v>
      </c>
      <c r="Q241" s="78">
        <v>5735</v>
      </c>
      <c r="R241" s="77">
        <v>5750</v>
      </c>
      <c r="S241" s="78">
        <v>5800</v>
      </c>
      <c r="T241" s="76">
        <v>5810</v>
      </c>
      <c r="U241" s="77">
        <v>5812</v>
      </c>
      <c r="V241" s="138">
        <v>5817</v>
      </c>
      <c r="W241" s="138">
        <v>5826</v>
      </c>
      <c r="X241" s="138">
        <v>5846</v>
      </c>
      <c r="Y241" s="138">
        <v>5847</v>
      </c>
      <c r="Z241" s="78">
        <v>5875</v>
      </c>
      <c r="AA241" s="79">
        <v>5882</v>
      </c>
      <c r="AB241" s="41" t="str">
        <f t="shared" si="168"/>
        <v/>
      </c>
      <c r="AC241" s="65" t="str">
        <f t="shared" si="169"/>
        <v/>
      </c>
      <c r="AD241" s="65" t="str">
        <f t="shared" si="170"/>
        <v/>
      </c>
      <c r="AE241" s="65" t="str">
        <f t="shared" si="171"/>
        <v/>
      </c>
      <c r="AF241" s="65">
        <f t="shared" si="172"/>
        <v>-4568</v>
      </c>
      <c r="AG241" s="65">
        <f t="shared" si="173"/>
        <v>-4758</v>
      </c>
      <c r="AH241" s="65">
        <f t="shared" si="174"/>
        <v>-4773</v>
      </c>
      <c r="AI241" s="65">
        <f t="shared" si="175"/>
        <v>-4823</v>
      </c>
      <c r="AJ241" s="65">
        <f t="shared" si="176"/>
        <v>-4833</v>
      </c>
      <c r="AK241" s="65">
        <f t="shared" si="177"/>
        <v>-4835</v>
      </c>
      <c r="AL241" s="138">
        <f t="shared" si="160"/>
        <v>-4840</v>
      </c>
      <c r="AM241" s="138">
        <f t="shared" si="161"/>
        <v>-4849</v>
      </c>
      <c r="AN241" s="138">
        <f t="shared" si="162"/>
        <v>-4869</v>
      </c>
      <c r="AO241" s="138">
        <f t="shared" si="163"/>
        <v>-4870</v>
      </c>
      <c r="AP241" s="107">
        <f t="shared" si="164"/>
        <v>-4898</v>
      </c>
      <c r="AQ241" s="74">
        <f t="shared" si="165"/>
        <v>-4905</v>
      </c>
      <c r="AR241" s="75" t="str">
        <f t="shared" si="188"/>
        <v/>
      </c>
      <c r="AS241" s="76" t="str">
        <f t="shared" si="189"/>
        <v/>
      </c>
      <c r="AT241" s="77" t="str">
        <f t="shared" si="190"/>
        <v/>
      </c>
      <c r="AU241" s="78" t="str">
        <f t="shared" si="191"/>
        <v/>
      </c>
      <c r="AV241" s="77">
        <f t="shared" si="192"/>
        <v>190</v>
      </c>
      <c r="AW241" s="78">
        <f t="shared" si="193"/>
        <v>15</v>
      </c>
      <c r="AX241" s="77">
        <f t="shared" si="194"/>
        <v>50</v>
      </c>
      <c r="AY241" s="78">
        <f t="shared" si="181"/>
        <v>10</v>
      </c>
      <c r="AZ241" s="76">
        <f t="shared" si="158"/>
        <v>2</v>
      </c>
      <c r="BA241" s="41">
        <f t="shared" si="166"/>
        <v>70</v>
      </c>
      <c r="BB241" s="65">
        <f t="shared" si="195"/>
        <v>5</v>
      </c>
      <c r="BC241" s="107">
        <f t="shared" si="167"/>
        <v>65</v>
      </c>
      <c r="BD241" s="65">
        <f t="shared" si="196"/>
        <v>57</v>
      </c>
      <c r="BE241" s="138">
        <f t="shared" si="197"/>
        <v>29</v>
      </c>
      <c r="BF241" s="138">
        <f t="shared" si="183"/>
        <v>9</v>
      </c>
      <c r="BG241" s="138">
        <f t="shared" si="184"/>
        <v>20</v>
      </c>
      <c r="BH241" s="138">
        <f t="shared" si="185"/>
        <v>1</v>
      </c>
      <c r="BI241" s="138">
        <f t="shared" si="186"/>
        <v>28</v>
      </c>
      <c r="BJ241" s="78">
        <f t="shared" si="187"/>
        <v>7</v>
      </c>
      <c r="BL241" s="172"/>
      <c r="BM241" s="163"/>
      <c r="BN241" s="151"/>
    </row>
    <row r="242" spans="1:68" ht="14.25" customHeight="1" x14ac:dyDescent="0.25">
      <c r="A242" s="76">
        <v>4707302480</v>
      </c>
      <c r="B242" s="81">
        <v>73</v>
      </c>
      <c r="C242" s="98" t="s">
        <v>84</v>
      </c>
      <c r="D242" s="107">
        <v>2480</v>
      </c>
      <c r="E242" s="30">
        <v>39.472813000000002</v>
      </c>
      <c r="F242" s="30">
        <v>-81.059087000000005</v>
      </c>
      <c r="G242" s="57">
        <v>494917.8</v>
      </c>
      <c r="H242" s="57">
        <v>4369249</v>
      </c>
      <c r="I242" s="107">
        <v>2006</v>
      </c>
      <c r="J242" s="107">
        <v>1011</v>
      </c>
      <c r="K242" s="78">
        <v>119</v>
      </c>
      <c r="L242" s="75"/>
      <c r="M242" s="76"/>
      <c r="N242" s="77"/>
      <c r="O242" s="78"/>
      <c r="P242" s="77">
        <v>5630</v>
      </c>
      <c r="Q242" s="78">
        <v>5823</v>
      </c>
      <c r="R242" s="77">
        <v>5840</v>
      </c>
      <c r="S242" s="78">
        <v>5886</v>
      </c>
      <c r="T242" s="76">
        <v>5902</v>
      </c>
      <c r="U242" s="77">
        <v>5902</v>
      </c>
      <c r="V242" s="138">
        <v>5904</v>
      </c>
      <c r="W242" s="138">
        <v>5914</v>
      </c>
      <c r="X242" s="138">
        <v>5939</v>
      </c>
      <c r="Y242" s="138">
        <v>5940</v>
      </c>
      <c r="Z242" s="78">
        <v>5974</v>
      </c>
      <c r="AA242" s="79">
        <v>5978</v>
      </c>
      <c r="AB242" s="41" t="str">
        <f t="shared" si="168"/>
        <v/>
      </c>
      <c r="AC242" s="65" t="str">
        <f t="shared" si="169"/>
        <v/>
      </c>
      <c r="AD242" s="65" t="str">
        <f t="shared" si="170"/>
        <v/>
      </c>
      <c r="AE242" s="65" t="str">
        <f t="shared" si="171"/>
        <v/>
      </c>
      <c r="AF242" s="65">
        <f t="shared" si="172"/>
        <v>-4619</v>
      </c>
      <c r="AG242" s="65">
        <f t="shared" si="173"/>
        <v>-4812</v>
      </c>
      <c r="AH242" s="65">
        <f t="shared" si="174"/>
        <v>-4829</v>
      </c>
      <c r="AI242" s="65">
        <f t="shared" si="175"/>
        <v>-4875</v>
      </c>
      <c r="AJ242" s="65">
        <f t="shared" si="176"/>
        <v>-4891</v>
      </c>
      <c r="AK242" s="65">
        <f t="shared" si="177"/>
        <v>-4891</v>
      </c>
      <c r="AL242" s="138">
        <f t="shared" si="160"/>
        <v>-4893</v>
      </c>
      <c r="AM242" s="138">
        <f t="shared" si="161"/>
        <v>-4903</v>
      </c>
      <c r="AN242" s="138">
        <f t="shared" si="162"/>
        <v>-4928</v>
      </c>
      <c r="AO242" s="138">
        <f t="shared" si="163"/>
        <v>-4929</v>
      </c>
      <c r="AP242" s="107">
        <f t="shared" si="164"/>
        <v>-4963</v>
      </c>
      <c r="AQ242" s="74">
        <f t="shared" si="165"/>
        <v>-4967</v>
      </c>
      <c r="AR242" s="75" t="str">
        <f t="shared" si="188"/>
        <v/>
      </c>
      <c r="AS242" s="76" t="str">
        <f t="shared" si="189"/>
        <v/>
      </c>
      <c r="AT242" s="77" t="str">
        <f t="shared" si="190"/>
        <v/>
      </c>
      <c r="AU242" s="78" t="str">
        <f t="shared" si="191"/>
        <v/>
      </c>
      <c r="AV242" s="77">
        <f t="shared" si="192"/>
        <v>193</v>
      </c>
      <c r="AW242" s="78">
        <f t="shared" si="193"/>
        <v>17</v>
      </c>
      <c r="AX242" s="77">
        <f t="shared" si="194"/>
        <v>46</v>
      </c>
      <c r="AY242" s="78">
        <f t="shared" si="181"/>
        <v>16</v>
      </c>
      <c r="AZ242" s="76">
        <f t="shared" si="158"/>
        <v>0</v>
      </c>
      <c r="BA242" s="41">
        <f t="shared" si="166"/>
        <v>76</v>
      </c>
      <c r="BB242" s="65">
        <f t="shared" si="195"/>
        <v>2</v>
      </c>
      <c r="BC242" s="107">
        <f t="shared" si="167"/>
        <v>74</v>
      </c>
      <c r="BD242" s="65">
        <f t="shared" si="196"/>
        <v>69</v>
      </c>
      <c r="BE242" s="138">
        <f t="shared" si="197"/>
        <v>35</v>
      </c>
      <c r="BF242" s="138">
        <f t="shared" si="183"/>
        <v>10</v>
      </c>
      <c r="BG242" s="138">
        <f t="shared" si="184"/>
        <v>25</v>
      </c>
      <c r="BH242" s="138">
        <f t="shared" si="185"/>
        <v>1</v>
      </c>
      <c r="BI242" s="138">
        <f t="shared" si="186"/>
        <v>34</v>
      </c>
      <c r="BJ242" s="78">
        <f t="shared" si="187"/>
        <v>4</v>
      </c>
      <c r="BL242" s="172"/>
      <c r="BM242" s="163"/>
      <c r="BN242" s="151"/>
    </row>
    <row r="243" spans="1:68" ht="14.25" customHeight="1" thickBot="1" x14ac:dyDescent="0.3">
      <c r="A243" s="88">
        <v>4707302495</v>
      </c>
      <c r="B243" s="24">
        <v>73</v>
      </c>
      <c r="C243" s="97" t="s">
        <v>84</v>
      </c>
      <c r="D243" s="108">
        <v>2495</v>
      </c>
      <c r="E243" s="94">
        <v>39.410651999999999</v>
      </c>
      <c r="F243" s="94">
        <v>-81.072157000000004</v>
      </c>
      <c r="G243" s="95">
        <v>493788.1</v>
      </c>
      <c r="H243" s="95">
        <v>4362351.2</v>
      </c>
      <c r="I243" s="108">
        <v>2007</v>
      </c>
      <c r="J243" s="108">
        <v>974</v>
      </c>
      <c r="K243" s="90"/>
      <c r="L243" s="87"/>
      <c r="M243" s="88"/>
      <c r="N243" s="89"/>
      <c r="O243" s="143">
        <v>5228</v>
      </c>
      <c r="P243" s="89">
        <v>5629</v>
      </c>
      <c r="Q243" s="90">
        <v>5825</v>
      </c>
      <c r="R243" s="89">
        <v>5840</v>
      </c>
      <c r="S243" s="90">
        <v>5894</v>
      </c>
      <c r="T243" s="88">
        <v>5909</v>
      </c>
      <c r="U243" s="89">
        <v>5910</v>
      </c>
      <c r="V243" s="144">
        <v>5912</v>
      </c>
      <c r="W243" s="144">
        <v>5924</v>
      </c>
      <c r="X243" s="144">
        <v>5948</v>
      </c>
      <c r="Y243" s="144">
        <v>5950</v>
      </c>
      <c r="Z243" s="90">
        <v>5975</v>
      </c>
      <c r="AA243" s="91">
        <v>5978</v>
      </c>
      <c r="AB243" s="56" t="str">
        <f t="shared" si="168"/>
        <v/>
      </c>
      <c r="AC243" s="85" t="str">
        <f t="shared" si="169"/>
        <v/>
      </c>
      <c r="AD243" s="85" t="str">
        <f t="shared" si="170"/>
        <v/>
      </c>
      <c r="AE243" s="144">
        <f t="shared" si="171"/>
        <v>-4254</v>
      </c>
      <c r="AF243" s="85">
        <f t="shared" si="172"/>
        <v>-4655</v>
      </c>
      <c r="AG243" s="85">
        <f t="shared" si="173"/>
        <v>-4851</v>
      </c>
      <c r="AH243" s="85">
        <f t="shared" si="174"/>
        <v>-4866</v>
      </c>
      <c r="AI243" s="85">
        <f t="shared" si="175"/>
        <v>-4920</v>
      </c>
      <c r="AJ243" s="85">
        <f t="shared" si="176"/>
        <v>-4935</v>
      </c>
      <c r="AK243" s="85">
        <f t="shared" si="177"/>
        <v>-4936</v>
      </c>
      <c r="AL243" s="144">
        <f t="shared" si="160"/>
        <v>-4938</v>
      </c>
      <c r="AM243" s="144">
        <f t="shared" si="161"/>
        <v>-4950</v>
      </c>
      <c r="AN243" s="144">
        <f t="shared" si="162"/>
        <v>-4974</v>
      </c>
      <c r="AO243" s="144">
        <f t="shared" si="163"/>
        <v>-4976</v>
      </c>
      <c r="AP243" s="108">
        <f t="shared" si="164"/>
        <v>-5001</v>
      </c>
      <c r="AQ243" s="86">
        <f t="shared" si="165"/>
        <v>-5004</v>
      </c>
      <c r="AR243" s="87" t="str">
        <f t="shared" si="188"/>
        <v/>
      </c>
      <c r="AS243" s="88" t="str">
        <f t="shared" si="189"/>
        <v/>
      </c>
      <c r="AT243" s="89" t="str">
        <f t="shared" si="190"/>
        <v/>
      </c>
      <c r="AU243" s="143">
        <f t="shared" si="191"/>
        <v>401</v>
      </c>
      <c r="AV243" s="89">
        <f t="shared" si="192"/>
        <v>196</v>
      </c>
      <c r="AW243" s="90">
        <f t="shared" si="193"/>
        <v>15</v>
      </c>
      <c r="AX243" s="89">
        <f t="shared" si="194"/>
        <v>54</v>
      </c>
      <c r="AY243" s="90">
        <f t="shared" si="181"/>
        <v>15</v>
      </c>
      <c r="AZ243" s="88">
        <f t="shared" si="158"/>
        <v>1</v>
      </c>
      <c r="BA243" s="56">
        <f t="shared" si="166"/>
        <v>68</v>
      </c>
      <c r="BB243" s="85">
        <f t="shared" si="195"/>
        <v>2</v>
      </c>
      <c r="BC243" s="108">
        <f t="shared" si="167"/>
        <v>66</v>
      </c>
      <c r="BD243" s="85">
        <f t="shared" si="196"/>
        <v>61</v>
      </c>
      <c r="BE243" s="144">
        <f t="shared" si="197"/>
        <v>36</v>
      </c>
      <c r="BF243" s="144">
        <f t="shared" si="183"/>
        <v>12</v>
      </c>
      <c r="BG243" s="144">
        <f t="shared" si="184"/>
        <v>24</v>
      </c>
      <c r="BH243" s="144">
        <f t="shared" si="185"/>
        <v>2</v>
      </c>
      <c r="BI243" s="144">
        <f t="shared" si="186"/>
        <v>25</v>
      </c>
      <c r="BJ243" s="90">
        <f t="shared" si="187"/>
        <v>3</v>
      </c>
      <c r="BL243" s="173"/>
      <c r="BM243" s="158"/>
      <c r="BN243" s="152"/>
    </row>
    <row r="244" spans="1:68" ht="14.25" customHeight="1" x14ac:dyDescent="0.25">
      <c r="A244" s="69">
        <v>4707500015</v>
      </c>
      <c r="B244" s="162">
        <v>75</v>
      </c>
      <c r="C244" s="99" t="s">
        <v>85</v>
      </c>
      <c r="D244" s="104">
        <v>15</v>
      </c>
      <c r="E244" s="92">
        <v>38.686385000000001</v>
      </c>
      <c r="F244" s="92">
        <v>-79.76773</v>
      </c>
      <c r="G244" s="48">
        <v>607175.69999999995</v>
      </c>
      <c r="H244" s="48">
        <v>4282695.8</v>
      </c>
      <c r="I244" s="104">
        <v>1959</v>
      </c>
      <c r="J244" s="104">
        <v>3235</v>
      </c>
      <c r="K244" s="105"/>
      <c r="L244" s="6"/>
      <c r="M244" s="7"/>
      <c r="N244" s="8"/>
      <c r="O244" s="72"/>
      <c r="P244" s="8"/>
      <c r="Q244" s="72"/>
      <c r="R244" s="8"/>
      <c r="S244" s="141">
        <v>5276</v>
      </c>
      <c r="T244" s="7">
        <v>5323</v>
      </c>
      <c r="U244" s="8">
        <v>5338</v>
      </c>
      <c r="V244" s="17">
        <v>5494</v>
      </c>
      <c r="W244" s="17">
        <v>5512</v>
      </c>
      <c r="X244" s="17">
        <v>5533</v>
      </c>
      <c r="Y244" s="17">
        <v>5555</v>
      </c>
      <c r="Z244" s="72">
        <v>5601</v>
      </c>
      <c r="AA244" s="9">
        <v>5601</v>
      </c>
      <c r="AB244" s="50" t="str">
        <f t="shared" si="168"/>
        <v/>
      </c>
      <c r="AC244" s="17" t="str">
        <f t="shared" si="169"/>
        <v/>
      </c>
      <c r="AD244" s="17" t="str">
        <f t="shared" si="170"/>
        <v/>
      </c>
      <c r="AE244" s="17" t="str">
        <f t="shared" si="171"/>
        <v/>
      </c>
      <c r="AF244" s="17" t="str">
        <f t="shared" si="172"/>
        <v/>
      </c>
      <c r="AG244" s="17" t="str">
        <f t="shared" si="173"/>
        <v/>
      </c>
      <c r="AH244" s="17" t="str">
        <f t="shared" si="174"/>
        <v/>
      </c>
      <c r="AI244" s="142">
        <f t="shared" si="175"/>
        <v>-2041</v>
      </c>
      <c r="AJ244" s="17">
        <f t="shared" si="176"/>
        <v>-2088</v>
      </c>
      <c r="AK244" s="17">
        <f t="shared" si="177"/>
        <v>-2103</v>
      </c>
      <c r="AL244" s="17">
        <f t="shared" si="160"/>
        <v>-2259</v>
      </c>
      <c r="AM244" s="17">
        <f t="shared" si="161"/>
        <v>-2277</v>
      </c>
      <c r="AN244" s="17">
        <f t="shared" si="162"/>
        <v>-2298</v>
      </c>
      <c r="AO244" s="17">
        <f t="shared" si="163"/>
        <v>-2320</v>
      </c>
      <c r="AP244" s="109">
        <f t="shared" si="164"/>
        <v>-2366</v>
      </c>
      <c r="AQ244" s="47">
        <f t="shared" si="165"/>
        <v>-2366</v>
      </c>
      <c r="AR244" s="6" t="str">
        <f t="shared" si="188"/>
        <v/>
      </c>
      <c r="AS244" s="7" t="str">
        <f t="shared" si="189"/>
        <v/>
      </c>
      <c r="AT244" s="8" t="str">
        <f t="shared" si="190"/>
        <v/>
      </c>
      <c r="AU244" s="72" t="str">
        <f t="shared" si="191"/>
        <v/>
      </c>
      <c r="AV244" s="8" t="str">
        <f t="shared" si="192"/>
        <v/>
      </c>
      <c r="AW244" s="72" t="str">
        <f t="shared" si="193"/>
        <v/>
      </c>
      <c r="AX244" s="8" t="str">
        <f t="shared" si="194"/>
        <v/>
      </c>
      <c r="AY244" s="141">
        <f t="shared" si="181"/>
        <v>47</v>
      </c>
      <c r="AZ244" s="7">
        <f t="shared" si="158"/>
        <v>15</v>
      </c>
      <c r="BA244" s="41">
        <f t="shared" si="166"/>
        <v>263</v>
      </c>
      <c r="BB244" s="17">
        <f t="shared" si="195"/>
        <v>156</v>
      </c>
      <c r="BC244" s="109">
        <f t="shared" si="167"/>
        <v>107</v>
      </c>
      <c r="BD244" s="17">
        <f t="shared" si="196"/>
        <v>85</v>
      </c>
      <c r="BE244" s="17">
        <f t="shared" si="197"/>
        <v>39</v>
      </c>
      <c r="BF244" s="17">
        <f t="shared" si="183"/>
        <v>18</v>
      </c>
      <c r="BG244" s="17">
        <f t="shared" si="184"/>
        <v>21</v>
      </c>
      <c r="BH244" s="17">
        <f t="shared" si="185"/>
        <v>22</v>
      </c>
      <c r="BI244" s="17">
        <f t="shared" si="186"/>
        <v>46</v>
      </c>
      <c r="BJ244" s="72">
        <f t="shared" si="187"/>
        <v>0</v>
      </c>
      <c r="BL244" s="175">
        <v>5601</v>
      </c>
      <c r="BM244" s="164">
        <v>5646</v>
      </c>
      <c r="BN244" s="176">
        <f>BM244-BL244</f>
        <v>45</v>
      </c>
      <c r="BP244" s="183" t="s">
        <v>264</v>
      </c>
    </row>
    <row r="245" spans="1:68" ht="14.25" customHeight="1" thickBot="1" x14ac:dyDescent="0.3">
      <c r="A245" s="26">
        <v>4707500049</v>
      </c>
      <c r="B245" s="46">
        <v>75</v>
      </c>
      <c r="C245" s="116" t="s">
        <v>85</v>
      </c>
      <c r="D245" s="43">
        <v>49</v>
      </c>
      <c r="E245" s="44">
        <v>38.532640000000001</v>
      </c>
      <c r="F245" s="44">
        <v>-79.690454000000003</v>
      </c>
      <c r="G245" s="54">
        <v>614140.30000000005</v>
      </c>
      <c r="H245" s="54">
        <v>4265727.9000000004</v>
      </c>
      <c r="I245" s="43">
        <v>1998</v>
      </c>
      <c r="J245" s="43">
        <v>3371</v>
      </c>
      <c r="K245" s="52"/>
      <c r="L245" s="87"/>
      <c r="M245" s="88"/>
      <c r="N245" s="89"/>
      <c r="O245" s="90"/>
      <c r="P245" s="89"/>
      <c r="Q245" s="90"/>
      <c r="R245" s="89"/>
      <c r="S245" s="143">
        <v>5285</v>
      </c>
      <c r="T245" s="88">
        <v>5307</v>
      </c>
      <c r="U245" s="89"/>
      <c r="V245" s="85">
        <v>5446</v>
      </c>
      <c r="W245" s="85">
        <v>5474</v>
      </c>
      <c r="X245" s="85">
        <v>5511</v>
      </c>
      <c r="Y245" s="85">
        <v>5583</v>
      </c>
      <c r="Z245" s="90">
        <v>5662</v>
      </c>
      <c r="AA245" s="91">
        <v>5662</v>
      </c>
      <c r="AB245" s="56" t="str">
        <f t="shared" si="168"/>
        <v/>
      </c>
      <c r="AC245" s="85" t="str">
        <f t="shared" si="169"/>
        <v/>
      </c>
      <c r="AD245" s="85" t="str">
        <f t="shared" si="170"/>
        <v/>
      </c>
      <c r="AE245" s="85" t="str">
        <f t="shared" si="171"/>
        <v/>
      </c>
      <c r="AF245" s="85" t="str">
        <f t="shared" si="172"/>
        <v/>
      </c>
      <c r="AG245" s="85" t="str">
        <f t="shared" si="173"/>
        <v/>
      </c>
      <c r="AH245" s="85" t="str">
        <f t="shared" si="174"/>
        <v/>
      </c>
      <c r="AI245" s="144">
        <f t="shared" si="175"/>
        <v>-1914</v>
      </c>
      <c r="AJ245" s="85">
        <f t="shared" si="176"/>
        <v>-1936</v>
      </c>
      <c r="AK245" s="85" t="str">
        <f t="shared" si="177"/>
        <v/>
      </c>
      <c r="AL245" s="85">
        <f t="shared" si="160"/>
        <v>-2075</v>
      </c>
      <c r="AM245" s="85">
        <f t="shared" si="161"/>
        <v>-2103</v>
      </c>
      <c r="AN245" s="85">
        <f t="shared" si="162"/>
        <v>-2140</v>
      </c>
      <c r="AO245" s="85">
        <f t="shared" si="163"/>
        <v>-2212</v>
      </c>
      <c r="AP245" s="108">
        <f t="shared" si="164"/>
        <v>-2291</v>
      </c>
      <c r="AQ245" s="86">
        <f t="shared" si="165"/>
        <v>-2291</v>
      </c>
      <c r="AR245" s="87" t="str">
        <f t="shared" si="188"/>
        <v/>
      </c>
      <c r="AS245" s="88" t="str">
        <f t="shared" si="189"/>
        <v/>
      </c>
      <c r="AT245" s="89" t="str">
        <f t="shared" si="190"/>
        <v/>
      </c>
      <c r="AU245" s="90" t="str">
        <f t="shared" si="191"/>
        <v/>
      </c>
      <c r="AV245" s="89" t="str">
        <f t="shared" si="192"/>
        <v/>
      </c>
      <c r="AW245" s="90" t="str">
        <f t="shared" si="193"/>
        <v/>
      </c>
      <c r="AX245" s="89" t="str">
        <f t="shared" si="194"/>
        <v/>
      </c>
      <c r="AY245" s="143">
        <f t="shared" si="181"/>
        <v>22</v>
      </c>
      <c r="AZ245" s="88" t="str">
        <f t="shared" si="158"/>
        <v/>
      </c>
      <c r="BA245" s="56" t="str">
        <f t="shared" si="166"/>
        <v/>
      </c>
      <c r="BB245" s="85" t="str">
        <f t="shared" si="195"/>
        <v/>
      </c>
      <c r="BC245" s="108">
        <f t="shared" si="167"/>
        <v>216</v>
      </c>
      <c r="BD245" s="85">
        <f t="shared" si="196"/>
        <v>144</v>
      </c>
      <c r="BE245" s="85">
        <f t="shared" si="197"/>
        <v>65</v>
      </c>
      <c r="BF245" s="85">
        <f t="shared" si="183"/>
        <v>28</v>
      </c>
      <c r="BG245" s="85">
        <f t="shared" si="184"/>
        <v>37</v>
      </c>
      <c r="BH245" s="85">
        <f t="shared" si="185"/>
        <v>72</v>
      </c>
      <c r="BI245" s="85">
        <f t="shared" si="186"/>
        <v>79</v>
      </c>
      <c r="BJ245" s="90">
        <f t="shared" si="187"/>
        <v>0</v>
      </c>
      <c r="BL245" s="177">
        <v>5662</v>
      </c>
      <c r="BM245" s="174"/>
      <c r="BN245" s="178"/>
      <c r="BP245" s="183" t="s">
        <v>264</v>
      </c>
    </row>
    <row r="246" spans="1:68" ht="14.25" customHeight="1" x14ac:dyDescent="0.25">
      <c r="A246" s="7">
        <v>4707700058</v>
      </c>
      <c r="B246" s="161">
        <v>77</v>
      </c>
      <c r="C246" s="110" t="s">
        <v>86</v>
      </c>
      <c r="D246" s="109">
        <v>58</v>
      </c>
      <c r="E246" s="112">
        <v>39.403421000000002</v>
      </c>
      <c r="F246" s="112">
        <v>-79.591145999999995</v>
      </c>
      <c r="G246" s="113">
        <v>621301.80000000005</v>
      </c>
      <c r="H246" s="113">
        <v>4362493</v>
      </c>
      <c r="I246" s="109">
        <v>1969</v>
      </c>
      <c r="J246" s="109">
        <v>1777</v>
      </c>
      <c r="K246" s="72"/>
      <c r="L246" s="6"/>
      <c r="M246" s="7"/>
      <c r="N246" s="8"/>
      <c r="O246" s="72"/>
      <c r="P246" s="8"/>
      <c r="Q246" s="72"/>
      <c r="R246" s="8"/>
      <c r="S246" s="141">
        <v>3998</v>
      </c>
      <c r="T246" s="7">
        <v>4024</v>
      </c>
      <c r="U246" s="8">
        <v>4051</v>
      </c>
      <c r="V246" s="17">
        <v>4336</v>
      </c>
      <c r="W246" s="17">
        <v>4359</v>
      </c>
      <c r="X246" s="17">
        <v>4410</v>
      </c>
      <c r="Y246" s="17">
        <v>4438</v>
      </c>
      <c r="Z246" s="72">
        <v>4475</v>
      </c>
      <c r="AA246" s="9">
        <v>4475</v>
      </c>
      <c r="AB246" s="50" t="str">
        <f t="shared" si="168"/>
        <v/>
      </c>
      <c r="AC246" s="17" t="str">
        <f t="shared" si="169"/>
        <v/>
      </c>
      <c r="AD246" s="17" t="str">
        <f t="shared" si="170"/>
        <v/>
      </c>
      <c r="AE246" s="17" t="str">
        <f t="shared" si="171"/>
        <v/>
      </c>
      <c r="AF246" s="17" t="str">
        <f t="shared" si="172"/>
        <v/>
      </c>
      <c r="AG246" s="17" t="str">
        <f t="shared" si="173"/>
        <v/>
      </c>
      <c r="AH246" s="17" t="str">
        <f t="shared" si="174"/>
        <v/>
      </c>
      <c r="AI246" s="142">
        <f t="shared" si="175"/>
        <v>-2221</v>
      </c>
      <c r="AJ246" s="17">
        <f t="shared" si="176"/>
        <v>-2247</v>
      </c>
      <c r="AK246" s="17">
        <f t="shared" si="177"/>
        <v>-2274</v>
      </c>
      <c r="AL246" s="17">
        <f t="shared" si="160"/>
        <v>-2559</v>
      </c>
      <c r="AM246" s="17">
        <f t="shared" si="161"/>
        <v>-2582</v>
      </c>
      <c r="AN246" s="17">
        <f t="shared" si="162"/>
        <v>-2633</v>
      </c>
      <c r="AO246" s="17">
        <f t="shared" si="163"/>
        <v>-2661</v>
      </c>
      <c r="AP246" s="109">
        <f t="shared" si="164"/>
        <v>-2698</v>
      </c>
      <c r="AQ246" s="47">
        <f t="shared" si="165"/>
        <v>-2698</v>
      </c>
      <c r="AR246" s="6" t="str">
        <f t="shared" si="188"/>
        <v/>
      </c>
      <c r="AS246" s="7" t="str">
        <f t="shared" si="189"/>
        <v/>
      </c>
      <c r="AT246" s="8" t="str">
        <f t="shared" si="190"/>
        <v/>
      </c>
      <c r="AU246" s="72" t="str">
        <f t="shared" si="191"/>
        <v/>
      </c>
      <c r="AV246" s="8" t="str">
        <f t="shared" si="192"/>
        <v/>
      </c>
      <c r="AW246" s="72" t="str">
        <f t="shared" si="193"/>
        <v/>
      </c>
      <c r="AX246" s="8" t="str">
        <f t="shared" si="194"/>
        <v/>
      </c>
      <c r="AY246" s="141">
        <f t="shared" si="181"/>
        <v>26</v>
      </c>
      <c r="AZ246" s="7">
        <f t="shared" ref="AZ246:AZ309" si="198">IF(T246&gt;1,IF(U246&gt;1,U246-T246,""),"")</f>
        <v>27</v>
      </c>
      <c r="BA246" s="41">
        <f t="shared" si="166"/>
        <v>424</v>
      </c>
      <c r="BB246" s="17">
        <f t="shared" si="195"/>
        <v>285</v>
      </c>
      <c r="BC246" s="109">
        <f t="shared" si="167"/>
        <v>139</v>
      </c>
      <c r="BD246" s="17">
        <f t="shared" si="196"/>
        <v>111</v>
      </c>
      <c r="BE246" s="17">
        <f t="shared" si="197"/>
        <v>74</v>
      </c>
      <c r="BF246" s="17">
        <f t="shared" si="183"/>
        <v>23</v>
      </c>
      <c r="BG246" s="17">
        <f t="shared" si="184"/>
        <v>51</v>
      </c>
      <c r="BH246" s="17">
        <f t="shared" si="185"/>
        <v>28</v>
      </c>
      <c r="BI246" s="17">
        <f t="shared" si="186"/>
        <v>37</v>
      </c>
      <c r="BJ246" s="72">
        <f t="shared" si="187"/>
        <v>0</v>
      </c>
      <c r="BL246" s="171">
        <v>4475</v>
      </c>
      <c r="BM246" s="159">
        <v>4496</v>
      </c>
      <c r="BN246" s="150">
        <f t="shared" ref="BN246:BN248" si="199">BM246-BL246</f>
        <v>21</v>
      </c>
      <c r="BP246" s="183" t="s">
        <v>264</v>
      </c>
    </row>
    <row r="247" spans="1:68" ht="14.25" customHeight="1" x14ac:dyDescent="0.25">
      <c r="A247" s="76">
        <v>4707700123</v>
      </c>
      <c r="B247" s="81">
        <v>77</v>
      </c>
      <c r="C247" s="98" t="s">
        <v>86</v>
      </c>
      <c r="D247" s="107">
        <v>123</v>
      </c>
      <c r="E247" s="30">
        <v>39.409790999999998</v>
      </c>
      <c r="F247" s="30">
        <v>-79.802364999999995</v>
      </c>
      <c r="G247" s="57">
        <v>603105.9</v>
      </c>
      <c r="H247" s="57">
        <v>4362937.3</v>
      </c>
      <c r="I247" s="107">
        <v>1966</v>
      </c>
      <c r="J247" s="107">
        <v>1986</v>
      </c>
      <c r="K247" s="78"/>
      <c r="L247" s="75"/>
      <c r="M247" s="76"/>
      <c r="N247" s="77"/>
      <c r="O247" s="78"/>
      <c r="P247" s="77"/>
      <c r="Q247" s="78"/>
      <c r="R247" s="77"/>
      <c r="S247" s="137">
        <v>7942</v>
      </c>
      <c r="T247" s="76">
        <v>7984</v>
      </c>
      <c r="U247" s="77">
        <v>8037</v>
      </c>
      <c r="V247" s="138">
        <v>8317</v>
      </c>
      <c r="W247" s="138">
        <v>8331</v>
      </c>
      <c r="X247" s="138">
        <v>8380</v>
      </c>
      <c r="Y247" s="138">
        <v>8384</v>
      </c>
      <c r="Z247" s="78">
        <v>8420</v>
      </c>
      <c r="AA247" s="79">
        <v>8420</v>
      </c>
      <c r="AB247" s="41" t="str">
        <f t="shared" si="168"/>
        <v/>
      </c>
      <c r="AC247" s="65" t="str">
        <f t="shared" si="169"/>
        <v/>
      </c>
      <c r="AD247" s="65" t="str">
        <f t="shared" si="170"/>
        <v/>
      </c>
      <c r="AE247" s="65" t="str">
        <f t="shared" si="171"/>
        <v/>
      </c>
      <c r="AF247" s="65" t="str">
        <f t="shared" si="172"/>
        <v/>
      </c>
      <c r="AG247" s="65" t="str">
        <f t="shared" si="173"/>
        <v/>
      </c>
      <c r="AH247" s="65" t="str">
        <f t="shared" si="174"/>
        <v/>
      </c>
      <c r="AI247" s="138">
        <f t="shared" si="175"/>
        <v>-5956</v>
      </c>
      <c r="AJ247" s="65">
        <f t="shared" si="176"/>
        <v>-5998</v>
      </c>
      <c r="AK247" s="65">
        <f t="shared" si="177"/>
        <v>-6051</v>
      </c>
      <c r="AL247" s="138">
        <f t="shared" si="160"/>
        <v>-6331</v>
      </c>
      <c r="AM247" s="138">
        <f t="shared" si="161"/>
        <v>-6345</v>
      </c>
      <c r="AN247" s="138">
        <f t="shared" si="162"/>
        <v>-6394</v>
      </c>
      <c r="AO247" s="138">
        <f t="shared" si="163"/>
        <v>-6398</v>
      </c>
      <c r="AP247" s="107">
        <f t="shared" si="164"/>
        <v>-6434</v>
      </c>
      <c r="AQ247" s="74">
        <f t="shared" si="165"/>
        <v>-6434</v>
      </c>
      <c r="AR247" s="75" t="str">
        <f t="shared" si="188"/>
        <v/>
      </c>
      <c r="AS247" s="76" t="str">
        <f t="shared" si="189"/>
        <v/>
      </c>
      <c r="AT247" s="77" t="str">
        <f t="shared" si="190"/>
        <v/>
      </c>
      <c r="AU247" s="78" t="str">
        <f t="shared" si="191"/>
        <v/>
      </c>
      <c r="AV247" s="77" t="str">
        <f t="shared" si="192"/>
        <v/>
      </c>
      <c r="AW247" s="78" t="str">
        <f t="shared" si="193"/>
        <v/>
      </c>
      <c r="AX247" s="77" t="str">
        <f t="shared" si="194"/>
        <v/>
      </c>
      <c r="AY247" s="137">
        <f t="shared" si="181"/>
        <v>42</v>
      </c>
      <c r="AZ247" s="76">
        <f t="shared" si="198"/>
        <v>53</v>
      </c>
      <c r="BA247" s="41">
        <f t="shared" si="166"/>
        <v>383</v>
      </c>
      <c r="BB247" s="65">
        <f t="shared" si="195"/>
        <v>280</v>
      </c>
      <c r="BC247" s="107">
        <f t="shared" si="167"/>
        <v>103</v>
      </c>
      <c r="BD247" s="65">
        <f t="shared" si="196"/>
        <v>99</v>
      </c>
      <c r="BE247" s="138">
        <f t="shared" si="197"/>
        <v>63</v>
      </c>
      <c r="BF247" s="138">
        <f t="shared" si="183"/>
        <v>14</v>
      </c>
      <c r="BG247" s="138">
        <f t="shared" si="184"/>
        <v>49</v>
      </c>
      <c r="BH247" s="138">
        <f t="shared" si="185"/>
        <v>4</v>
      </c>
      <c r="BI247" s="138">
        <f t="shared" si="186"/>
        <v>36</v>
      </c>
      <c r="BJ247" s="78">
        <f t="shared" si="187"/>
        <v>0</v>
      </c>
      <c r="BL247" s="172">
        <v>8420</v>
      </c>
      <c r="BM247" s="163">
        <v>8447</v>
      </c>
      <c r="BN247" s="151">
        <f t="shared" si="199"/>
        <v>27</v>
      </c>
    </row>
    <row r="248" spans="1:68" ht="14.25" customHeight="1" x14ac:dyDescent="0.25">
      <c r="A248" s="76">
        <v>4707700133</v>
      </c>
      <c r="B248" s="81">
        <v>77</v>
      </c>
      <c r="C248" s="98" t="s">
        <v>86</v>
      </c>
      <c r="D248" s="107">
        <v>133</v>
      </c>
      <c r="E248" s="30">
        <v>39.512183</v>
      </c>
      <c r="F248" s="30">
        <v>-79.548603</v>
      </c>
      <c r="G248" s="54">
        <v>624770.5</v>
      </c>
      <c r="H248" s="54">
        <v>4374622.0999999996</v>
      </c>
      <c r="I248" s="107">
        <v>1969</v>
      </c>
      <c r="J248" s="107">
        <v>2775</v>
      </c>
      <c r="K248" s="78"/>
      <c r="L248" s="75"/>
      <c r="M248" s="76"/>
      <c r="N248" s="77"/>
      <c r="O248" s="78"/>
      <c r="P248" s="77"/>
      <c r="Q248" s="78"/>
      <c r="R248" s="77"/>
      <c r="S248" s="137">
        <v>7484</v>
      </c>
      <c r="T248" s="76">
        <v>7520</v>
      </c>
      <c r="U248" s="77">
        <v>7535</v>
      </c>
      <c r="V248" s="65">
        <v>7865</v>
      </c>
      <c r="W248" s="65">
        <v>7900</v>
      </c>
      <c r="X248" s="65">
        <v>7948</v>
      </c>
      <c r="Y248" s="65">
        <v>7981</v>
      </c>
      <c r="Z248" s="78">
        <v>8025</v>
      </c>
      <c r="AA248" s="79">
        <v>8025</v>
      </c>
      <c r="AB248" s="41" t="str">
        <f t="shared" si="168"/>
        <v/>
      </c>
      <c r="AC248" s="65" t="str">
        <f t="shared" si="169"/>
        <v/>
      </c>
      <c r="AD248" s="65" t="str">
        <f t="shared" si="170"/>
        <v/>
      </c>
      <c r="AE248" s="65" t="str">
        <f t="shared" si="171"/>
        <v/>
      </c>
      <c r="AF248" s="65" t="str">
        <f t="shared" si="172"/>
        <v/>
      </c>
      <c r="AG248" s="65" t="str">
        <f t="shared" si="173"/>
        <v/>
      </c>
      <c r="AH248" s="65" t="str">
        <f t="shared" si="174"/>
        <v/>
      </c>
      <c r="AI248" s="138">
        <f t="shared" si="175"/>
        <v>-4709</v>
      </c>
      <c r="AJ248" s="65">
        <f t="shared" si="176"/>
        <v>-4745</v>
      </c>
      <c r="AK248" s="65">
        <f t="shared" si="177"/>
        <v>-4760</v>
      </c>
      <c r="AL248" s="65">
        <f t="shared" si="160"/>
        <v>-5090</v>
      </c>
      <c r="AM248" s="65">
        <f t="shared" si="161"/>
        <v>-5125</v>
      </c>
      <c r="AN248" s="65">
        <f t="shared" si="162"/>
        <v>-5173</v>
      </c>
      <c r="AO248" s="65">
        <f t="shared" si="163"/>
        <v>-5206</v>
      </c>
      <c r="AP248" s="107">
        <f t="shared" si="164"/>
        <v>-5250</v>
      </c>
      <c r="AQ248" s="74">
        <f t="shared" si="165"/>
        <v>-5250</v>
      </c>
      <c r="AR248" s="75" t="str">
        <f t="shared" si="188"/>
        <v/>
      </c>
      <c r="AS248" s="76" t="str">
        <f t="shared" si="189"/>
        <v/>
      </c>
      <c r="AT248" s="77" t="str">
        <f t="shared" si="190"/>
        <v/>
      </c>
      <c r="AU248" s="78" t="str">
        <f t="shared" si="191"/>
        <v/>
      </c>
      <c r="AV248" s="77" t="str">
        <f t="shared" si="192"/>
        <v/>
      </c>
      <c r="AW248" s="78" t="str">
        <f t="shared" si="193"/>
        <v/>
      </c>
      <c r="AX248" s="77" t="str">
        <f t="shared" si="194"/>
        <v/>
      </c>
      <c r="AY248" s="137">
        <f t="shared" si="181"/>
        <v>36</v>
      </c>
      <c r="AZ248" s="76">
        <f t="shared" si="198"/>
        <v>15</v>
      </c>
      <c r="BA248" s="41">
        <f t="shared" si="166"/>
        <v>490</v>
      </c>
      <c r="BB248" s="65">
        <f t="shared" si="195"/>
        <v>330</v>
      </c>
      <c r="BC248" s="107">
        <f t="shared" si="167"/>
        <v>160</v>
      </c>
      <c r="BD248" s="65">
        <f t="shared" si="196"/>
        <v>127</v>
      </c>
      <c r="BE248" s="65">
        <f t="shared" si="197"/>
        <v>83</v>
      </c>
      <c r="BF248" s="65">
        <f t="shared" si="183"/>
        <v>35</v>
      </c>
      <c r="BG248" s="65">
        <f t="shared" si="184"/>
        <v>48</v>
      </c>
      <c r="BH248" s="65">
        <f t="shared" si="185"/>
        <v>33</v>
      </c>
      <c r="BI248" s="65">
        <f t="shared" si="186"/>
        <v>44</v>
      </c>
      <c r="BJ248" s="78">
        <f t="shared" si="187"/>
        <v>0</v>
      </c>
      <c r="BL248" s="172">
        <v>8025</v>
      </c>
      <c r="BM248" s="163">
        <v>8043</v>
      </c>
      <c r="BN248" s="151">
        <f t="shared" si="199"/>
        <v>18</v>
      </c>
      <c r="BP248" s="183" t="s">
        <v>264</v>
      </c>
    </row>
    <row r="249" spans="1:68" ht="14.25" customHeight="1" x14ac:dyDescent="0.25">
      <c r="A249" s="76">
        <v>4707700138</v>
      </c>
      <c r="B249" s="81">
        <v>77</v>
      </c>
      <c r="C249" s="98" t="s">
        <v>86</v>
      </c>
      <c r="D249" s="107">
        <v>138</v>
      </c>
      <c r="E249" s="30">
        <v>39.494287</v>
      </c>
      <c r="F249" s="118">
        <v>-79.691744999999997</v>
      </c>
      <c r="G249" s="51">
        <v>612493.5</v>
      </c>
      <c r="H249" s="51">
        <v>4372447.4000000004</v>
      </c>
      <c r="I249" s="41">
        <v>1969</v>
      </c>
      <c r="J249" s="107">
        <v>1858</v>
      </c>
      <c r="K249" s="78"/>
      <c r="L249" s="75"/>
      <c r="M249" s="76"/>
      <c r="N249" s="77"/>
      <c r="O249" s="78"/>
      <c r="P249" s="77"/>
      <c r="Q249" s="78"/>
      <c r="R249" s="77"/>
      <c r="S249" s="137">
        <v>7504</v>
      </c>
      <c r="T249" s="76">
        <v>7544</v>
      </c>
      <c r="U249" s="77">
        <v>7605</v>
      </c>
      <c r="V249" s="65">
        <v>7914</v>
      </c>
      <c r="W249" s="65">
        <v>7926</v>
      </c>
      <c r="X249" s="65">
        <v>7960</v>
      </c>
      <c r="Y249" s="65">
        <v>7974</v>
      </c>
      <c r="Z249" s="78">
        <v>8033</v>
      </c>
      <c r="AA249" s="79">
        <v>8048</v>
      </c>
      <c r="AB249" s="41" t="str">
        <f t="shared" si="168"/>
        <v/>
      </c>
      <c r="AC249" s="65" t="str">
        <f t="shared" si="169"/>
        <v/>
      </c>
      <c r="AD249" s="65" t="str">
        <f t="shared" si="170"/>
        <v/>
      </c>
      <c r="AE249" s="65" t="str">
        <f t="shared" si="171"/>
        <v/>
      </c>
      <c r="AF249" s="65" t="str">
        <f t="shared" si="172"/>
        <v/>
      </c>
      <c r="AG249" s="65" t="str">
        <f t="shared" si="173"/>
        <v/>
      </c>
      <c r="AH249" s="65" t="str">
        <f t="shared" si="174"/>
        <v/>
      </c>
      <c r="AI249" s="138">
        <f t="shared" si="175"/>
        <v>-5646</v>
      </c>
      <c r="AJ249" s="65">
        <f t="shared" si="176"/>
        <v>-5686</v>
      </c>
      <c r="AK249" s="65">
        <f t="shared" si="177"/>
        <v>-5747</v>
      </c>
      <c r="AL249" s="65">
        <f t="shared" si="160"/>
        <v>-6056</v>
      </c>
      <c r="AM249" s="65">
        <f t="shared" si="161"/>
        <v>-6068</v>
      </c>
      <c r="AN249" s="65">
        <f t="shared" si="162"/>
        <v>-6102</v>
      </c>
      <c r="AO249" s="65">
        <f t="shared" si="163"/>
        <v>-6116</v>
      </c>
      <c r="AP249" s="107">
        <f t="shared" si="164"/>
        <v>-6175</v>
      </c>
      <c r="AQ249" s="74">
        <f t="shared" si="165"/>
        <v>-6190</v>
      </c>
      <c r="AR249" s="75" t="str">
        <f t="shared" si="188"/>
        <v/>
      </c>
      <c r="AS249" s="76" t="str">
        <f t="shared" si="189"/>
        <v/>
      </c>
      <c r="AT249" s="77" t="str">
        <f t="shared" si="190"/>
        <v/>
      </c>
      <c r="AU249" s="78" t="str">
        <f t="shared" si="191"/>
        <v/>
      </c>
      <c r="AV249" s="77" t="str">
        <f t="shared" si="192"/>
        <v/>
      </c>
      <c r="AW249" s="78" t="str">
        <f t="shared" si="193"/>
        <v/>
      </c>
      <c r="AX249" s="77" t="str">
        <f t="shared" si="194"/>
        <v/>
      </c>
      <c r="AY249" s="137">
        <f t="shared" si="181"/>
        <v>40</v>
      </c>
      <c r="AZ249" s="76">
        <f t="shared" si="198"/>
        <v>61</v>
      </c>
      <c r="BA249" s="41">
        <f t="shared" si="166"/>
        <v>443</v>
      </c>
      <c r="BB249" s="65">
        <f t="shared" si="195"/>
        <v>309</v>
      </c>
      <c r="BC249" s="107">
        <f t="shared" si="167"/>
        <v>134</v>
      </c>
      <c r="BD249" s="65">
        <f t="shared" si="196"/>
        <v>105</v>
      </c>
      <c r="BE249" s="65">
        <f t="shared" si="197"/>
        <v>46</v>
      </c>
      <c r="BF249" s="65">
        <f t="shared" si="183"/>
        <v>12</v>
      </c>
      <c r="BG249" s="65">
        <f t="shared" si="184"/>
        <v>34</v>
      </c>
      <c r="BH249" s="65">
        <f t="shared" si="185"/>
        <v>14</v>
      </c>
      <c r="BI249" s="65">
        <f t="shared" si="186"/>
        <v>59</v>
      </c>
      <c r="BJ249" s="78">
        <f t="shared" si="187"/>
        <v>15</v>
      </c>
      <c r="BL249" s="172"/>
      <c r="BM249" s="163"/>
      <c r="BN249" s="151"/>
      <c r="BP249" s="183" t="s">
        <v>258</v>
      </c>
    </row>
    <row r="250" spans="1:68" ht="14.25" customHeight="1" x14ac:dyDescent="0.25">
      <c r="A250" s="76">
        <v>4707700148</v>
      </c>
      <c r="B250" s="81">
        <v>77</v>
      </c>
      <c r="C250" s="98" t="s">
        <v>86</v>
      </c>
      <c r="D250" s="107">
        <v>148</v>
      </c>
      <c r="E250" s="30">
        <v>39.684396999999997</v>
      </c>
      <c r="F250" s="30">
        <v>-79.566083000000006</v>
      </c>
      <c r="G250" s="48">
        <v>622962.80000000005</v>
      </c>
      <c r="H250" s="48">
        <v>4393712</v>
      </c>
      <c r="I250" s="107">
        <v>1970</v>
      </c>
      <c r="J250" s="107">
        <v>2116</v>
      </c>
      <c r="K250" s="78">
        <v>150</v>
      </c>
      <c r="L250" s="75"/>
      <c r="M250" s="76"/>
      <c r="N250" s="77"/>
      <c r="O250" s="78"/>
      <c r="P250" s="77"/>
      <c r="Q250" s="78"/>
      <c r="R250" s="77"/>
      <c r="S250" s="137">
        <v>7447</v>
      </c>
      <c r="T250" s="76">
        <v>7478</v>
      </c>
      <c r="U250" s="77">
        <v>7507</v>
      </c>
      <c r="V250" s="65">
        <v>7924</v>
      </c>
      <c r="W250" s="65">
        <v>7950</v>
      </c>
      <c r="X250" s="65">
        <v>7996</v>
      </c>
      <c r="Y250" s="65">
        <v>8016</v>
      </c>
      <c r="Z250" s="78">
        <v>8082</v>
      </c>
      <c r="AA250" s="79">
        <v>8093</v>
      </c>
      <c r="AB250" s="41" t="str">
        <f t="shared" si="168"/>
        <v/>
      </c>
      <c r="AC250" s="65" t="str">
        <f t="shared" si="169"/>
        <v/>
      </c>
      <c r="AD250" s="65" t="str">
        <f t="shared" si="170"/>
        <v/>
      </c>
      <c r="AE250" s="65" t="str">
        <f t="shared" si="171"/>
        <v/>
      </c>
      <c r="AF250" s="65" t="str">
        <f t="shared" si="172"/>
        <v/>
      </c>
      <c r="AG250" s="65" t="str">
        <f t="shared" si="173"/>
        <v/>
      </c>
      <c r="AH250" s="65" t="str">
        <f t="shared" si="174"/>
        <v/>
      </c>
      <c r="AI250" s="138">
        <f t="shared" si="175"/>
        <v>-5331</v>
      </c>
      <c r="AJ250" s="65">
        <f t="shared" si="176"/>
        <v>-5362</v>
      </c>
      <c r="AK250" s="65">
        <f t="shared" si="177"/>
        <v>-5391</v>
      </c>
      <c r="AL250" s="65">
        <f t="shared" si="160"/>
        <v>-5808</v>
      </c>
      <c r="AM250" s="65">
        <f t="shared" si="161"/>
        <v>-5834</v>
      </c>
      <c r="AN250" s="65">
        <f t="shared" si="162"/>
        <v>-5880</v>
      </c>
      <c r="AO250" s="65">
        <f t="shared" si="163"/>
        <v>-5900</v>
      </c>
      <c r="AP250" s="107">
        <f t="shared" si="164"/>
        <v>-5966</v>
      </c>
      <c r="AQ250" s="74">
        <f t="shared" si="165"/>
        <v>-5977</v>
      </c>
      <c r="AR250" s="75" t="str">
        <f t="shared" si="188"/>
        <v/>
      </c>
      <c r="AS250" s="76" t="str">
        <f t="shared" si="189"/>
        <v/>
      </c>
      <c r="AT250" s="77" t="str">
        <f t="shared" si="190"/>
        <v/>
      </c>
      <c r="AU250" s="78" t="str">
        <f t="shared" si="191"/>
        <v/>
      </c>
      <c r="AV250" s="77" t="str">
        <f t="shared" si="192"/>
        <v/>
      </c>
      <c r="AW250" s="78" t="str">
        <f t="shared" si="193"/>
        <v/>
      </c>
      <c r="AX250" s="77" t="str">
        <f t="shared" si="194"/>
        <v/>
      </c>
      <c r="AY250" s="137">
        <f t="shared" si="181"/>
        <v>31</v>
      </c>
      <c r="AZ250" s="76">
        <f t="shared" si="198"/>
        <v>29</v>
      </c>
      <c r="BA250" s="41">
        <f t="shared" si="166"/>
        <v>586</v>
      </c>
      <c r="BB250" s="65">
        <f t="shared" si="195"/>
        <v>417</v>
      </c>
      <c r="BC250" s="107">
        <f t="shared" si="167"/>
        <v>169</v>
      </c>
      <c r="BD250" s="65">
        <f t="shared" si="196"/>
        <v>138</v>
      </c>
      <c r="BE250" s="65">
        <f t="shared" si="197"/>
        <v>72</v>
      </c>
      <c r="BF250" s="65">
        <f t="shared" si="183"/>
        <v>26</v>
      </c>
      <c r="BG250" s="65">
        <f t="shared" si="184"/>
        <v>46</v>
      </c>
      <c r="BH250" s="65">
        <f t="shared" si="185"/>
        <v>20</v>
      </c>
      <c r="BI250" s="65">
        <f t="shared" si="186"/>
        <v>66</v>
      </c>
      <c r="BJ250" s="78">
        <f t="shared" si="187"/>
        <v>11</v>
      </c>
      <c r="BL250" s="172"/>
      <c r="BM250" s="163"/>
      <c r="BN250" s="151"/>
    </row>
    <row r="251" spans="1:68" ht="14.25" customHeight="1" x14ac:dyDescent="0.25">
      <c r="A251" s="76">
        <v>4707700178</v>
      </c>
      <c r="B251" s="81">
        <v>77</v>
      </c>
      <c r="C251" s="98" t="s">
        <v>86</v>
      </c>
      <c r="D251" s="107">
        <v>178</v>
      </c>
      <c r="E251" s="30">
        <v>39.271492000000002</v>
      </c>
      <c r="F251" s="30">
        <v>-79.709644999999995</v>
      </c>
      <c r="G251" s="57">
        <v>611307.69999999995</v>
      </c>
      <c r="H251" s="57">
        <v>4347698.5999999996</v>
      </c>
      <c r="I251" s="107">
        <v>1976</v>
      </c>
      <c r="J251" s="107">
        <v>2272</v>
      </c>
      <c r="K251" s="78"/>
      <c r="L251" s="75"/>
      <c r="M251" s="76"/>
      <c r="N251" s="77"/>
      <c r="O251" s="78"/>
      <c r="P251" s="77"/>
      <c r="Q251" s="78"/>
      <c r="R251" s="77"/>
      <c r="S251" s="137">
        <v>5080</v>
      </c>
      <c r="T251" s="76">
        <v>5105</v>
      </c>
      <c r="U251" s="77">
        <v>5145</v>
      </c>
      <c r="V251" s="65">
        <v>5399</v>
      </c>
      <c r="W251" s="65">
        <v>5415</v>
      </c>
      <c r="X251" s="65">
        <v>5450</v>
      </c>
      <c r="Y251" s="65">
        <v>5480</v>
      </c>
      <c r="Z251" s="78">
        <v>5528</v>
      </c>
      <c r="AA251" s="79">
        <v>5528</v>
      </c>
      <c r="AB251" s="41" t="str">
        <f t="shared" si="168"/>
        <v/>
      </c>
      <c r="AC251" s="65" t="str">
        <f t="shared" si="169"/>
        <v/>
      </c>
      <c r="AD251" s="65" t="str">
        <f t="shared" si="170"/>
        <v/>
      </c>
      <c r="AE251" s="65" t="str">
        <f t="shared" si="171"/>
        <v/>
      </c>
      <c r="AF251" s="65" t="str">
        <f t="shared" si="172"/>
        <v/>
      </c>
      <c r="AG251" s="65" t="str">
        <f t="shared" si="173"/>
        <v/>
      </c>
      <c r="AH251" s="65" t="str">
        <f t="shared" si="174"/>
        <v/>
      </c>
      <c r="AI251" s="138">
        <f t="shared" si="175"/>
        <v>-2808</v>
      </c>
      <c r="AJ251" s="65">
        <f t="shared" si="176"/>
        <v>-2833</v>
      </c>
      <c r="AK251" s="65">
        <f t="shared" si="177"/>
        <v>-2873</v>
      </c>
      <c r="AL251" s="65">
        <f t="shared" si="160"/>
        <v>-3127</v>
      </c>
      <c r="AM251" s="65">
        <f t="shared" si="161"/>
        <v>-3143</v>
      </c>
      <c r="AN251" s="65">
        <f t="shared" si="162"/>
        <v>-3178</v>
      </c>
      <c r="AO251" s="65">
        <f t="shared" si="163"/>
        <v>-3208</v>
      </c>
      <c r="AP251" s="107">
        <f t="shared" si="164"/>
        <v>-3256</v>
      </c>
      <c r="AQ251" s="74">
        <f t="shared" si="165"/>
        <v>-3256</v>
      </c>
      <c r="AR251" s="75" t="str">
        <f t="shared" si="188"/>
        <v/>
      </c>
      <c r="AS251" s="76" t="str">
        <f t="shared" si="189"/>
        <v/>
      </c>
      <c r="AT251" s="77" t="str">
        <f t="shared" si="190"/>
        <v/>
      </c>
      <c r="AU251" s="78" t="str">
        <f t="shared" si="191"/>
        <v/>
      </c>
      <c r="AV251" s="77" t="str">
        <f t="shared" si="192"/>
        <v/>
      </c>
      <c r="AW251" s="78" t="str">
        <f t="shared" si="193"/>
        <v/>
      </c>
      <c r="AX251" s="77" t="str">
        <f t="shared" si="194"/>
        <v/>
      </c>
      <c r="AY251" s="137">
        <f t="shared" si="181"/>
        <v>25</v>
      </c>
      <c r="AZ251" s="76">
        <f t="shared" si="198"/>
        <v>40</v>
      </c>
      <c r="BA251" s="41">
        <f t="shared" si="166"/>
        <v>383</v>
      </c>
      <c r="BB251" s="65">
        <f t="shared" si="195"/>
        <v>254</v>
      </c>
      <c r="BC251" s="107">
        <f t="shared" si="167"/>
        <v>129</v>
      </c>
      <c r="BD251" s="65">
        <f t="shared" si="196"/>
        <v>99</v>
      </c>
      <c r="BE251" s="65">
        <f t="shared" si="197"/>
        <v>51</v>
      </c>
      <c r="BF251" s="65">
        <f t="shared" si="183"/>
        <v>16</v>
      </c>
      <c r="BG251" s="65">
        <f t="shared" si="184"/>
        <v>35</v>
      </c>
      <c r="BH251" s="65">
        <f t="shared" si="185"/>
        <v>30</v>
      </c>
      <c r="BI251" s="65">
        <f t="shared" si="186"/>
        <v>48</v>
      </c>
      <c r="BJ251" s="78">
        <f t="shared" si="187"/>
        <v>0</v>
      </c>
      <c r="BL251" s="172">
        <v>5528</v>
      </c>
      <c r="BM251" s="163">
        <v>5545</v>
      </c>
      <c r="BN251" s="151">
        <f t="shared" ref="BN251:BN252" si="200">BM251-BL251</f>
        <v>17</v>
      </c>
      <c r="BP251" s="183" t="s">
        <v>264</v>
      </c>
    </row>
    <row r="252" spans="1:68" ht="14.25" customHeight="1" x14ac:dyDescent="0.25">
      <c r="A252" s="76">
        <v>4707700243</v>
      </c>
      <c r="B252" s="81">
        <v>77</v>
      </c>
      <c r="C252" s="98" t="s">
        <v>86</v>
      </c>
      <c r="D252" s="107">
        <v>243</v>
      </c>
      <c r="E252" s="30">
        <v>39.315455</v>
      </c>
      <c r="F252" s="30">
        <v>-79.494693999999996</v>
      </c>
      <c r="G252" s="57">
        <v>629769.30000000005</v>
      </c>
      <c r="H252" s="57">
        <v>4352864.0999999996</v>
      </c>
      <c r="I252" s="107">
        <v>1985</v>
      </c>
      <c r="J252" s="107">
        <v>2620</v>
      </c>
      <c r="K252" s="78"/>
      <c r="L252" s="75"/>
      <c r="M252" s="76"/>
      <c r="N252" s="77"/>
      <c r="O252" s="78"/>
      <c r="P252" s="77"/>
      <c r="Q252" s="78"/>
      <c r="R252" s="77"/>
      <c r="S252" s="137">
        <v>5396</v>
      </c>
      <c r="T252" s="76">
        <v>5443</v>
      </c>
      <c r="U252" s="77">
        <v>5460</v>
      </c>
      <c r="V252" s="65">
        <v>5724</v>
      </c>
      <c r="W252" s="65">
        <v>5765</v>
      </c>
      <c r="X252" s="65">
        <v>5814</v>
      </c>
      <c r="Y252" s="65">
        <v>5875</v>
      </c>
      <c r="Z252" s="78">
        <v>5892</v>
      </c>
      <c r="AA252" s="79">
        <v>5892</v>
      </c>
      <c r="AB252" s="41" t="str">
        <f t="shared" si="168"/>
        <v/>
      </c>
      <c r="AC252" s="65" t="str">
        <f t="shared" si="169"/>
        <v/>
      </c>
      <c r="AD252" s="65" t="str">
        <f t="shared" si="170"/>
        <v/>
      </c>
      <c r="AE252" s="65" t="str">
        <f t="shared" si="171"/>
        <v/>
      </c>
      <c r="AF252" s="65" t="str">
        <f t="shared" si="172"/>
        <v/>
      </c>
      <c r="AG252" s="65" t="str">
        <f t="shared" si="173"/>
        <v/>
      </c>
      <c r="AH252" s="65" t="str">
        <f t="shared" si="174"/>
        <v/>
      </c>
      <c r="AI252" s="138">
        <f t="shared" si="175"/>
        <v>-2776</v>
      </c>
      <c r="AJ252" s="65">
        <f t="shared" si="176"/>
        <v>-2823</v>
      </c>
      <c r="AK252" s="65">
        <f t="shared" si="177"/>
        <v>-2840</v>
      </c>
      <c r="AL252" s="65">
        <f t="shared" si="160"/>
        <v>-3104</v>
      </c>
      <c r="AM252" s="65">
        <f t="shared" si="161"/>
        <v>-3145</v>
      </c>
      <c r="AN252" s="65">
        <f t="shared" si="162"/>
        <v>-3194</v>
      </c>
      <c r="AO252" s="65">
        <f t="shared" si="163"/>
        <v>-3255</v>
      </c>
      <c r="AP252" s="107">
        <f t="shared" si="164"/>
        <v>-3272</v>
      </c>
      <c r="AQ252" s="74">
        <f t="shared" si="165"/>
        <v>-3272</v>
      </c>
      <c r="AR252" s="75" t="str">
        <f t="shared" si="188"/>
        <v/>
      </c>
      <c r="AS252" s="76" t="str">
        <f t="shared" si="189"/>
        <v/>
      </c>
      <c r="AT252" s="77" t="str">
        <f t="shared" si="190"/>
        <v/>
      </c>
      <c r="AU252" s="78" t="str">
        <f t="shared" si="191"/>
        <v/>
      </c>
      <c r="AV252" s="77" t="str">
        <f t="shared" si="192"/>
        <v/>
      </c>
      <c r="AW252" s="78" t="str">
        <f t="shared" si="193"/>
        <v/>
      </c>
      <c r="AX252" s="77" t="str">
        <f t="shared" si="194"/>
        <v/>
      </c>
      <c r="AY252" s="137">
        <f t="shared" si="181"/>
        <v>47</v>
      </c>
      <c r="AZ252" s="76">
        <f t="shared" si="198"/>
        <v>17</v>
      </c>
      <c r="BA252" s="41">
        <f t="shared" si="166"/>
        <v>432</v>
      </c>
      <c r="BB252" s="65">
        <f t="shared" si="195"/>
        <v>264</v>
      </c>
      <c r="BC252" s="107">
        <f t="shared" si="167"/>
        <v>168</v>
      </c>
      <c r="BD252" s="65">
        <f t="shared" si="196"/>
        <v>107</v>
      </c>
      <c r="BE252" s="65">
        <f t="shared" si="197"/>
        <v>90</v>
      </c>
      <c r="BF252" s="65">
        <f t="shared" si="183"/>
        <v>41</v>
      </c>
      <c r="BG252" s="65">
        <f t="shared" si="184"/>
        <v>49</v>
      </c>
      <c r="BH252" s="65">
        <f t="shared" si="185"/>
        <v>61</v>
      </c>
      <c r="BI252" s="65">
        <f t="shared" si="186"/>
        <v>17</v>
      </c>
      <c r="BJ252" s="78">
        <f t="shared" si="187"/>
        <v>0</v>
      </c>
      <c r="BL252" s="172">
        <v>5892</v>
      </c>
      <c r="BM252" s="163">
        <v>5912</v>
      </c>
      <c r="BN252" s="151">
        <f t="shared" si="200"/>
        <v>20</v>
      </c>
      <c r="BP252" s="183" t="s">
        <v>264</v>
      </c>
    </row>
    <row r="253" spans="1:68" ht="14.25" customHeight="1" x14ac:dyDescent="0.25">
      <c r="A253" s="76">
        <v>4707700318</v>
      </c>
      <c r="B253" s="81">
        <v>77</v>
      </c>
      <c r="C253" s="98" t="s">
        <v>86</v>
      </c>
      <c r="D253" s="107">
        <v>318</v>
      </c>
      <c r="E253" s="30">
        <v>39.483989999999999</v>
      </c>
      <c r="F253" s="30">
        <v>-79.842100000000002</v>
      </c>
      <c r="G253" s="57">
        <v>599579.30000000005</v>
      </c>
      <c r="H253" s="57">
        <v>4371127.5999999996</v>
      </c>
      <c r="I253" s="107">
        <v>1998</v>
      </c>
      <c r="J253" s="107">
        <v>1869</v>
      </c>
      <c r="K253" s="78"/>
      <c r="L253" s="75"/>
      <c r="M253" s="76"/>
      <c r="N253" s="77"/>
      <c r="O253" s="78"/>
      <c r="P253" s="77"/>
      <c r="Q253" s="78"/>
      <c r="R253" s="77"/>
      <c r="S253" s="137">
        <v>7244</v>
      </c>
      <c r="T253" s="76">
        <v>7278</v>
      </c>
      <c r="U253" s="77">
        <v>7357</v>
      </c>
      <c r="V253" s="138">
        <v>7588</v>
      </c>
      <c r="W253" s="138">
        <v>7599</v>
      </c>
      <c r="X253" s="138">
        <v>7641</v>
      </c>
      <c r="Y253" s="138">
        <v>7644</v>
      </c>
      <c r="Z253" s="78">
        <v>7678</v>
      </c>
      <c r="AA253" s="79">
        <v>7696</v>
      </c>
      <c r="AB253" s="41" t="str">
        <f t="shared" si="168"/>
        <v/>
      </c>
      <c r="AC253" s="65" t="str">
        <f t="shared" si="169"/>
        <v/>
      </c>
      <c r="AD253" s="65" t="str">
        <f t="shared" si="170"/>
        <v/>
      </c>
      <c r="AE253" s="65" t="str">
        <f t="shared" si="171"/>
        <v/>
      </c>
      <c r="AF253" s="65" t="str">
        <f t="shared" si="172"/>
        <v/>
      </c>
      <c r="AG253" s="65" t="str">
        <f t="shared" si="173"/>
        <v/>
      </c>
      <c r="AH253" s="65" t="str">
        <f t="shared" si="174"/>
        <v/>
      </c>
      <c r="AI253" s="138">
        <f t="shared" si="175"/>
        <v>-5375</v>
      </c>
      <c r="AJ253" s="65">
        <f t="shared" si="176"/>
        <v>-5409</v>
      </c>
      <c r="AK253" s="65">
        <f t="shared" si="177"/>
        <v>-5488</v>
      </c>
      <c r="AL253" s="138">
        <f t="shared" si="160"/>
        <v>-5719</v>
      </c>
      <c r="AM253" s="138">
        <f t="shared" si="161"/>
        <v>-5730</v>
      </c>
      <c r="AN253" s="138">
        <f t="shared" si="162"/>
        <v>-5772</v>
      </c>
      <c r="AO253" s="138">
        <f t="shared" si="163"/>
        <v>-5775</v>
      </c>
      <c r="AP253" s="107">
        <f t="shared" si="164"/>
        <v>-5809</v>
      </c>
      <c r="AQ253" s="74">
        <f t="shared" si="165"/>
        <v>-5827</v>
      </c>
      <c r="AR253" s="75" t="str">
        <f t="shared" si="188"/>
        <v/>
      </c>
      <c r="AS253" s="76" t="str">
        <f t="shared" si="189"/>
        <v/>
      </c>
      <c r="AT253" s="77" t="str">
        <f t="shared" si="190"/>
        <v/>
      </c>
      <c r="AU253" s="78" t="str">
        <f t="shared" si="191"/>
        <v/>
      </c>
      <c r="AV253" s="77" t="str">
        <f t="shared" si="192"/>
        <v/>
      </c>
      <c r="AW253" s="78" t="str">
        <f t="shared" si="193"/>
        <v/>
      </c>
      <c r="AX253" s="77" t="str">
        <f t="shared" si="194"/>
        <v/>
      </c>
      <c r="AY253" s="137">
        <f t="shared" si="181"/>
        <v>34</v>
      </c>
      <c r="AZ253" s="76">
        <f t="shared" si="198"/>
        <v>79</v>
      </c>
      <c r="BA253" s="41">
        <f t="shared" si="166"/>
        <v>339</v>
      </c>
      <c r="BB253" s="65">
        <f t="shared" si="195"/>
        <v>231</v>
      </c>
      <c r="BC253" s="107">
        <f t="shared" si="167"/>
        <v>108</v>
      </c>
      <c r="BD253" s="65">
        <f t="shared" si="196"/>
        <v>87</v>
      </c>
      <c r="BE253" s="138">
        <f t="shared" si="197"/>
        <v>53</v>
      </c>
      <c r="BF253" s="138">
        <f t="shared" si="183"/>
        <v>11</v>
      </c>
      <c r="BG253" s="138">
        <f t="shared" si="184"/>
        <v>42</v>
      </c>
      <c r="BH253" s="138">
        <f t="shared" si="185"/>
        <v>3</v>
      </c>
      <c r="BI253" s="138">
        <f t="shared" si="186"/>
        <v>34</v>
      </c>
      <c r="BJ253" s="78">
        <f t="shared" si="187"/>
        <v>18</v>
      </c>
      <c r="BL253" s="172"/>
      <c r="BM253" s="163"/>
      <c r="BN253" s="151"/>
    </row>
    <row r="254" spans="1:68" ht="14.25" customHeight="1" x14ac:dyDescent="0.25">
      <c r="A254" s="76">
        <v>4707700320</v>
      </c>
      <c r="B254" s="81">
        <v>77</v>
      </c>
      <c r="C254" s="98" t="s">
        <v>86</v>
      </c>
      <c r="D254" s="107">
        <v>320</v>
      </c>
      <c r="E254" s="30">
        <v>39.580807</v>
      </c>
      <c r="F254" s="30">
        <v>-79.690426000000002</v>
      </c>
      <c r="G254" s="57">
        <v>612467.30000000005</v>
      </c>
      <c r="H254" s="57">
        <v>4382051.5999999996</v>
      </c>
      <c r="I254" s="107">
        <v>1999</v>
      </c>
      <c r="J254" s="107">
        <v>2068</v>
      </c>
      <c r="K254" s="78"/>
      <c r="L254" s="75"/>
      <c r="M254" s="76"/>
      <c r="N254" s="77"/>
      <c r="O254" s="78"/>
      <c r="P254" s="77"/>
      <c r="Q254" s="78"/>
      <c r="R254" s="77"/>
      <c r="S254" s="137">
        <v>7342</v>
      </c>
      <c r="T254" s="76">
        <v>7376</v>
      </c>
      <c r="U254" s="77">
        <v>7432</v>
      </c>
      <c r="V254" s="65">
        <v>7736</v>
      </c>
      <c r="W254" s="65">
        <v>7770</v>
      </c>
      <c r="X254" s="65">
        <v>7813</v>
      </c>
      <c r="Y254" s="65">
        <v>7822</v>
      </c>
      <c r="Z254" s="78">
        <v>7857</v>
      </c>
      <c r="AA254" s="79">
        <v>7874</v>
      </c>
      <c r="AB254" s="41" t="str">
        <f t="shared" si="168"/>
        <v/>
      </c>
      <c r="AC254" s="65" t="str">
        <f t="shared" si="169"/>
        <v/>
      </c>
      <c r="AD254" s="65" t="str">
        <f t="shared" si="170"/>
        <v/>
      </c>
      <c r="AE254" s="65" t="str">
        <f t="shared" si="171"/>
        <v/>
      </c>
      <c r="AF254" s="65" t="str">
        <f t="shared" si="172"/>
        <v/>
      </c>
      <c r="AG254" s="65" t="str">
        <f t="shared" si="173"/>
        <v/>
      </c>
      <c r="AH254" s="65" t="str">
        <f t="shared" si="174"/>
        <v/>
      </c>
      <c r="AI254" s="138">
        <f t="shared" si="175"/>
        <v>-5274</v>
      </c>
      <c r="AJ254" s="65">
        <f t="shared" si="176"/>
        <v>-5308</v>
      </c>
      <c r="AK254" s="65">
        <f t="shared" si="177"/>
        <v>-5364</v>
      </c>
      <c r="AL254" s="65">
        <f t="shared" si="160"/>
        <v>-5668</v>
      </c>
      <c r="AM254" s="65">
        <f t="shared" si="161"/>
        <v>-5702</v>
      </c>
      <c r="AN254" s="65">
        <f t="shared" si="162"/>
        <v>-5745</v>
      </c>
      <c r="AO254" s="65">
        <f t="shared" si="163"/>
        <v>-5754</v>
      </c>
      <c r="AP254" s="107">
        <f t="shared" si="164"/>
        <v>-5789</v>
      </c>
      <c r="AQ254" s="74">
        <f t="shared" si="165"/>
        <v>-5806</v>
      </c>
      <c r="AR254" s="75" t="str">
        <f t="shared" si="188"/>
        <v/>
      </c>
      <c r="AS254" s="76" t="str">
        <f t="shared" si="189"/>
        <v/>
      </c>
      <c r="AT254" s="77" t="str">
        <f t="shared" si="190"/>
        <v/>
      </c>
      <c r="AU254" s="78" t="str">
        <f t="shared" si="191"/>
        <v/>
      </c>
      <c r="AV254" s="77" t="str">
        <f t="shared" si="192"/>
        <v/>
      </c>
      <c r="AW254" s="78" t="str">
        <f t="shared" si="193"/>
        <v/>
      </c>
      <c r="AX254" s="77" t="str">
        <f t="shared" si="194"/>
        <v/>
      </c>
      <c r="AY254" s="137">
        <f t="shared" si="181"/>
        <v>34</v>
      </c>
      <c r="AZ254" s="76">
        <f t="shared" si="198"/>
        <v>56</v>
      </c>
      <c r="BA254" s="41">
        <f t="shared" si="166"/>
        <v>442</v>
      </c>
      <c r="BB254" s="65">
        <f t="shared" si="195"/>
        <v>304</v>
      </c>
      <c r="BC254" s="107">
        <f t="shared" si="167"/>
        <v>138</v>
      </c>
      <c r="BD254" s="65">
        <f t="shared" si="196"/>
        <v>112</v>
      </c>
      <c r="BE254" s="65">
        <f t="shared" si="197"/>
        <v>77</v>
      </c>
      <c r="BF254" s="65">
        <f t="shared" si="183"/>
        <v>34</v>
      </c>
      <c r="BG254" s="65">
        <f t="shared" si="184"/>
        <v>43</v>
      </c>
      <c r="BH254" s="65">
        <f t="shared" si="185"/>
        <v>9</v>
      </c>
      <c r="BI254" s="65">
        <f t="shared" si="186"/>
        <v>35</v>
      </c>
      <c r="BJ254" s="78">
        <f t="shared" si="187"/>
        <v>17</v>
      </c>
      <c r="BL254" s="172"/>
      <c r="BM254" s="163"/>
      <c r="BN254" s="151"/>
    </row>
    <row r="255" spans="1:68" ht="14.25" customHeight="1" x14ac:dyDescent="0.25">
      <c r="A255" s="76">
        <v>4707700458</v>
      </c>
      <c r="B255" s="81">
        <v>77</v>
      </c>
      <c r="C255" s="98" t="s">
        <v>86</v>
      </c>
      <c r="D255" s="107">
        <v>458</v>
      </c>
      <c r="E255" s="30">
        <v>39.530467000000002</v>
      </c>
      <c r="F255" s="30">
        <v>-79.624302999999998</v>
      </c>
      <c r="G255" s="57">
        <v>618231.6</v>
      </c>
      <c r="H255" s="57">
        <v>4376549.3</v>
      </c>
      <c r="I255" s="107">
        <v>2009</v>
      </c>
      <c r="J255" s="107">
        <v>1920</v>
      </c>
      <c r="K255" s="78">
        <v>160</v>
      </c>
      <c r="L255" s="75"/>
      <c r="M255" s="76"/>
      <c r="N255" s="77"/>
      <c r="O255" s="78"/>
      <c r="P255" s="77"/>
      <c r="Q255" s="78"/>
      <c r="R255" s="77"/>
      <c r="S255" s="137">
        <v>7866</v>
      </c>
      <c r="T255" s="76">
        <v>7896</v>
      </c>
      <c r="U255" s="77">
        <v>7923</v>
      </c>
      <c r="V255" s="65">
        <v>8239</v>
      </c>
      <c r="W255" s="65">
        <v>8260</v>
      </c>
      <c r="X255" s="65">
        <v>8304</v>
      </c>
      <c r="Y255" s="65">
        <v>8328</v>
      </c>
      <c r="Z255" s="78">
        <v>8358</v>
      </c>
      <c r="AA255" s="79">
        <v>8375</v>
      </c>
      <c r="AB255" s="41" t="str">
        <f t="shared" si="168"/>
        <v/>
      </c>
      <c r="AC255" s="65" t="str">
        <f t="shared" si="169"/>
        <v/>
      </c>
      <c r="AD255" s="65" t="str">
        <f t="shared" si="170"/>
        <v/>
      </c>
      <c r="AE255" s="65" t="str">
        <f t="shared" si="171"/>
        <v/>
      </c>
      <c r="AF255" s="65" t="str">
        <f t="shared" si="172"/>
        <v/>
      </c>
      <c r="AG255" s="65" t="str">
        <f t="shared" si="173"/>
        <v/>
      </c>
      <c r="AH255" s="65" t="str">
        <f t="shared" si="174"/>
        <v/>
      </c>
      <c r="AI255" s="138">
        <f t="shared" si="175"/>
        <v>-5946</v>
      </c>
      <c r="AJ255" s="65">
        <f t="shared" si="176"/>
        <v>-5976</v>
      </c>
      <c r="AK255" s="65">
        <f t="shared" si="177"/>
        <v>-6003</v>
      </c>
      <c r="AL255" s="65">
        <f t="shared" si="160"/>
        <v>-6319</v>
      </c>
      <c r="AM255" s="65">
        <f t="shared" si="161"/>
        <v>-6340</v>
      </c>
      <c r="AN255" s="65">
        <f t="shared" si="162"/>
        <v>-6384</v>
      </c>
      <c r="AO255" s="65">
        <f t="shared" si="163"/>
        <v>-6408</v>
      </c>
      <c r="AP255" s="107">
        <f t="shared" si="164"/>
        <v>-6438</v>
      </c>
      <c r="AQ255" s="74">
        <f t="shared" si="165"/>
        <v>-6455</v>
      </c>
      <c r="AR255" s="75" t="str">
        <f t="shared" si="188"/>
        <v/>
      </c>
      <c r="AS255" s="76" t="str">
        <f t="shared" si="189"/>
        <v/>
      </c>
      <c r="AT255" s="77" t="str">
        <f t="shared" si="190"/>
        <v/>
      </c>
      <c r="AU255" s="78" t="str">
        <f t="shared" si="191"/>
        <v/>
      </c>
      <c r="AV255" s="77" t="str">
        <f t="shared" si="192"/>
        <v/>
      </c>
      <c r="AW255" s="78" t="str">
        <f t="shared" si="193"/>
        <v/>
      </c>
      <c r="AX255" s="77" t="str">
        <f t="shared" si="194"/>
        <v/>
      </c>
      <c r="AY255" s="137">
        <f t="shared" si="181"/>
        <v>30</v>
      </c>
      <c r="AZ255" s="76">
        <f t="shared" si="198"/>
        <v>27</v>
      </c>
      <c r="BA255" s="41">
        <f t="shared" si="166"/>
        <v>452</v>
      </c>
      <c r="BB255" s="65">
        <f t="shared" si="195"/>
        <v>316</v>
      </c>
      <c r="BC255" s="107">
        <f t="shared" si="167"/>
        <v>136</v>
      </c>
      <c r="BD255" s="65">
        <f t="shared" si="196"/>
        <v>95</v>
      </c>
      <c r="BE255" s="65">
        <f t="shared" si="197"/>
        <v>65</v>
      </c>
      <c r="BF255" s="65">
        <f t="shared" si="183"/>
        <v>21</v>
      </c>
      <c r="BG255" s="65">
        <f t="shared" si="184"/>
        <v>44</v>
      </c>
      <c r="BH255" s="65">
        <f t="shared" si="185"/>
        <v>24</v>
      </c>
      <c r="BI255" s="65">
        <f t="shared" si="186"/>
        <v>30</v>
      </c>
      <c r="BJ255" s="78">
        <f t="shared" si="187"/>
        <v>17</v>
      </c>
      <c r="BL255" s="172"/>
      <c r="BM255" s="163"/>
      <c r="BN255" s="151"/>
    </row>
    <row r="256" spans="1:68" ht="14.25" customHeight="1" x14ac:dyDescent="0.25">
      <c r="A256" s="76">
        <v>4707700509</v>
      </c>
      <c r="B256" s="81">
        <v>77</v>
      </c>
      <c r="C256" s="98" t="s">
        <v>86</v>
      </c>
      <c r="D256" s="107">
        <v>509</v>
      </c>
      <c r="E256" s="30">
        <v>39.624346000000003</v>
      </c>
      <c r="F256" s="30">
        <v>-79.625639000000007</v>
      </c>
      <c r="G256" s="51">
        <v>617957.5</v>
      </c>
      <c r="H256" s="58">
        <v>4386967</v>
      </c>
      <c r="I256" s="41">
        <v>2009</v>
      </c>
      <c r="J256" s="107">
        <v>1911</v>
      </c>
      <c r="K256" s="78"/>
      <c r="L256" s="75"/>
      <c r="M256" s="76"/>
      <c r="N256" s="77"/>
      <c r="O256" s="78"/>
      <c r="P256" s="77"/>
      <c r="Q256" s="78"/>
      <c r="R256" s="77"/>
      <c r="S256" s="137">
        <v>7463</v>
      </c>
      <c r="T256" s="76">
        <v>7510</v>
      </c>
      <c r="U256" s="77">
        <v>7553</v>
      </c>
      <c r="V256" s="65">
        <v>7880</v>
      </c>
      <c r="W256" s="65">
        <v>7910</v>
      </c>
      <c r="X256" s="65">
        <v>7942</v>
      </c>
      <c r="Y256" s="65">
        <v>7957</v>
      </c>
      <c r="Z256" s="78">
        <v>8002</v>
      </c>
      <c r="AA256" s="79">
        <v>8018</v>
      </c>
      <c r="AB256" s="41" t="str">
        <f t="shared" si="168"/>
        <v/>
      </c>
      <c r="AC256" s="65" t="str">
        <f t="shared" si="169"/>
        <v/>
      </c>
      <c r="AD256" s="65" t="str">
        <f t="shared" si="170"/>
        <v/>
      </c>
      <c r="AE256" s="65" t="str">
        <f t="shared" si="171"/>
        <v/>
      </c>
      <c r="AF256" s="65" t="str">
        <f t="shared" si="172"/>
        <v/>
      </c>
      <c r="AG256" s="65" t="str">
        <f t="shared" si="173"/>
        <v/>
      </c>
      <c r="AH256" s="65" t="str">
        <f t="shared" si="174"/>
        <v/>
      </c>
      <c r="AI256" s="138">
        <f t="shared" si="175"/>
        <v>-5552</v>
      </c>
      <c r="AJ256" s="65">
        <f t="shared" si="176"/>
        <v>-5599</v>
      </c>
      <c r="AK256" s="65">
        <f t="shared" si="177"/>
        <v>-5642</v>
      </c>
      <c r="AL256" s="65">
        <f t="shared" si="160"/>
        <v>-5969</v>
      </c>
      <c r="AM256" s="65">
        <f t="shared" si="161"/>
        <v>-5999</v>
      </c>
      <c r="AN256" s="65">
        <f t="shared" si="162"/>
        <v>-6031</v>
      </c>
      <c r="AO256" s="65">
        <f t="shared" si="163"/>
        <v>-6046</v>
      </c>
      <c r="AP256" s="107">
        <f t="shared" si="164"/>
        <v>-6091</v>
      </c>
      <c r="AQ256" s="74">
        <f t="shared" si="165"/>
        <v>-6107</v>
      </c>
      <c r="AR256" s="75" t="str">
        <f t="shared" si="188"/>
        <v/>
      </c>
      <c r="AS256" s="76" t="str">
        <f t="shared" si="189"/>
        <v/>
      </c>
      <c r="AT256" s="77" t="str">
        <f t="shared" si="190"/>
        <v/>
      </c>
      <c r="AU256" s="78" t="str">
        <f t="shared" si="191"/>
        <v/>
      </c>
      <c r="AV256" s="77" t="str">
        <f t="shared" si="192"/>
        <v/>
      </c>
      <c r="AW256" s="78" t="str">
        <f t="shared" si="193"/>
        <v/>
      </c>
      <c r="AX256" s="77" t="str">
        <f t="shared" si="194"/>
        <v/>
      </c>
      <c r="AY256" s="137">
        <f t="shared" ref="AY256:AY287" si="201">IF(S256&gt;1,IF(T256&gt;1,T256-S256,""),"")</f>
        <v>47</v>
      </c>
      <c r="AZ256" s="76">
        <f t="shared" si="198"/>
        <v>43</v>
      </c>
      <c r="BA256" s="41">
        <f t="shared" si="166"/>
        <v>465</v>
      </c>
      <c r="BB256" s="65">
        <f t="shared" si="195"/>
        <v>327</v>
      </c>
      <c r="BC256" s="107">
        <f t="shared" si="167"/>
        <v>138</v>
      </c>
      <c r="BD256" s="65">
        <f t="shared" si="196"/>
        <v>107</v>
      </c>
      <c r="BE256" s="65">
        <f t="shared" si="197"/>
        <v>62</v>
      </c>
      <c r="BF256" s="65">
        <f t="shared" si="183"/>
        <v>30</v>
      </c>
      <c r="BG256" s="65">
        <f t="shared" si="184"/>
        <v>32</v>
      </c>
      <c r="BH256" s="65">
        <f t="shared" si="185"/>
        <v>15</v>
      </c>
      <c r="BI256" s="65">
        <f t="shared" si="186"/>
        <v>45</v>
      </c>
      <c r="BJ256" s="78">
        <f t="shared" si="187"/>
        <v>16</v>
      </c>
      <c r="BL256" s="172"/>
      <c r="BM256" s="163"/>
      <c r="BN256" s="151"/>
    </row>
    <row r="257" spans="1:66" ht="14.25" customHeight="1" x14ac:dyDescent="0.25">
      <c r="A257" s="76">
        <v>4707700542</v>
      </c>
      <c r="B257" s="81">
        <v>77</v>
      </c>
      <c r="C257" s="98" t="s">
        <v>86</v>
      </c>
      <c r="D257" s="107">
        <v>542</v>
      </c>
      <c r="E257" s="30">
        <v>39.371447000000003</v>
      </c>
      <c r="F257" s="30">
        <v>-79.762247000000002</v>
      </c>
      <c r="G257" s="57">
        <v>606618.19999999995</v>
      </c>
      <c r="H257" s="57">
        <v>4358728.4000000004</v>
      </c>
      <c r="I257" s="107">
        <v>2010</v>
      </c>
      <c r="J257" s="107">
        <v>1945</v>
      </c>
      <c r="K257" s="78"/>
      <c r="L257" s="75"/>
      <c r="M257" s="76"/>
      <c r="N257" s="77"/>
      <c r="O257" s="78"/>
      <c r="P257" s="77"/>
      <c r="Q257" s="78"/>
      <c r="R257" s="77"/>
      <c r="S257" s="137">
        <v>7718</v>
      </c>
      <c r="T257" s="76">
        <v>7763</v>
      </c>
      <c r="U257" s="77">
        <v>7809</v>
      </c>
      <c r="V257" s="65">
        <v>8047</v>
      </c>
      <c r="W257" s="65">
        <v>8078</v>
      </c>
      <c r="X257" s="65">
        <v>8133</v>
      </c>
      <c r="Y257" s="65">
        <v>8141</v>
      </c>
      <c r="Z257" s="78">
        <v>8182</v>
      </c>
      <c r="AA257" s="79">
        <v>8182</v>
      </c>
      <c r="AB257" s="41" t="str">
        <f t="shared" si="168"/>
        <v/>
      </c>
      <c r="AC257" s="65" t="str">
        <f t="shared" si="169"/>
        <v/>
      </c>
      <c r="AD257" s="65" t="str">
        <f t="shared" si="170"/>
        <v/>
      </c>
      <c r="AE257" s="65" t="str">
        <f t="shared" si="171"/>
        <v/>
      </c>
      <c r="AF257" s="65" t="str">
        <f t="shared" si="172"/>
        <v/>
      </c>
      <c r="AG257" s="65" t="str">
        <f t="shared" si="173"/>
        <v/>
      </c>
      <c r="AH257" s="65" t="str">
        <f t="shared" si="174"/>
        <v/>
      </c>
      <c r="AI257" s="138">
        <f t="shared" si="175"/>
        <v>-5773</v>
      </c>
      <c r="AJ257" s="65">
        <f t="shared" si="176"/>
        <v>-5818</v>
      </c>
      <c r="AK257" s="65">
        <f t="shared" si="177"/>
        <v>-5864</v>
      </c>
      <c r="AL257" s="65">
        <f t="shared" si="160"/>
        <v>-6102</v>
      </c>
      <c r="AM257" s="65">
        <f t="shared" si="161"/>
        <v>-6133</v>
      </c>
      <c r="AN257" s="65">
        <f t="shared" si="162"/>
        <v>-6188</v>
      </c>
      <c r="AO257" s="65">
        <f t="shared" si="163"/>
        <v>-6196</v>
      </c>
      <c r="AP257" s="107">
        <f t="shared" si="164"/>
        <v>-6237</v>
      </c>
      <c r="AQ257" s="74">
        <f t="shared" si="165"/>
        <v>-6237</v>
      </c>
      <c r="AR257" s="75" t="str">
        <f t="shared" si="188"/>
        <v/>
      </c>
      <c r="AS257" s="76" t="str">
        <f t="shared" si="189"/>
        <v/>
      </c>
      <c r="AT257" s="77" t="str">
        <f t="shared" si="190"/>
        <v/>
      </c>
      <c r="AU257" s="78" t="str">
        <f t="shared" si="191"/>
        <v/>
      </c>
      <c r="AV257" s="77" t="str">
        <f t="shared" si="192"/>
        <v/>
      </c>
      <c r="AW257" s="78" t="str">
        <f t="shared" si="193"/>
        <v/>
      </c>
      <c r="AX257" s="77" t="str">
        <f t="shared" si="194"/>
        <v/>
      </c>
      <c r="AY257" s="137">
        <f t="shared" si="201"/>
        <v>45</v>
      </c>
      <c r="AZ257" s="76">
        <f t="shared" si="198"/>
        <v>46</v>
      </c>
      <c r="BA257" s="41">
        <f t="shared" si="166"/>
        <v>373</v>
      </c>
      <c r="BB257" s="65">
        <f t="shared" si="195"/>
        <v>238</v>
      </c>
      <c r="BC257" s="107">
        <f t="shared" si="167"/>
        <v>135</v>
      </c>
      <c r="BD257" s="65">
        <f t="shared" si="196"/>
        <v>127</v>
      </c>
      <c r="BE257" s="65">
        <f t="shared" si="197"/>
        <v>86</v>
      </c>
      <c r="BF257" s="65">
        <f t="shared" si="183"/>
        <v>31</v>
      </c>
      <c r="BG257" s="65">
        <f t="shared" si="184"/>
        <v>55</v>
      </c>
      <c r="BH257" s="65">
        <f t="shared" si="185"/>
        <v>8</v>
      </c>
      <c r="BI257" s="65">
        <f t="shared" si="186"/>
        <v>41</v>
      </c>
      <c r="BJ257" s="78">
        <f t="shared" si="187"/>
        <v>0</v>
      </c>
      <c r="BL257" s="172">
        <v>8182</v>
      </c>
      <c r="BM257" s="163">
        <v>8202</v>
      </c>
      <c r="BN257" s="151">
        <f t="shared" ref="BN257:BN258" si="202">BM257-BL257</f>
        <v>20</v>
      </c>
    </row>
    <row r="258" spans="1:66" ht="14.25" customHeight="1" thickBot="1" x14ac:dyDescent="0.3">
      <c r="A258" s="88">
        <v>4707700575</v>
      </c>
      <c r="B258" s="24">
        <v>77</v>
      </c>
      <c r="C258" s="97" t="s">
        <v>86</v>
      </c>
      <c r="D258" s="108">
        <v>575</v>
      </c>
      <c r="E258" s="94">
        <v>39.340488000000001</v>
      </c>
      <c r="F258" s="94">
        <v>-79.819851</v>
      </c>
      <c r="G258" s="95">
        <v>601701</v>
      </c>
      <c r="H258" s="95">
        <v>4355226</v>
      </c>
      <c r="I258" s="108">
        <v>2011</v>
      </c>
      <c r="J258" s="108">
        <v>1720</v>
      </c>
      <c r="K258" s="90"/>
      <c r="L258" s="25"/>
      <c r="M258" s="26"/>
      <c r="N258" s="27"/>
      <c r="O258" s="28"/>
      <c r="P258" s="27"/>
      <c r="Q258" s="28"/>
      <c r="R258" s="27"/>
      <c r="S258" s="139">
        <v>7738</v>
      </c>
      <c r="T258" s="26">
        <v>7784</v>
      </c>
      <c r="U258" s="27">
        <v>7831</v>
      </c>
      <c r="V258" s="43">
        <v>8065</v>
      </c>
      <c r="W258" s="43">
        <v>8085</v>
      </c>
      <c r="X258" s="43">
        <v>8130</v>
      </c>
      <c r="Y258" s="43">
        <v>8138</v>
      </c>
      <c r="Z258" s="28">
        <v>8174</v>
      </c>
      <c r="AA258" s="59">
        <v>8174</v>
      </c>
      <c r="AB258" s="55" t="str">
        <f t="shared" si="168"/>
        <v/>
      </c>
      <c r="AC258" s="43" t="str">
        <f t="shared" si="169"/>
        <v/>
      </c>
      <c r="AD258" s="43" t="str">
        <f t="shared" si="170"/>
        <v/>
      </c>
      <c r="AE258" s="43" t="str">
        <f t="shared" si="171"/>
        <v/>
      </c>
      <c r="AF258" s="43" t="str">
        <f t="shared" si="172"/>
        <v/>
      </c>
      <c r="AG258" s="43" t="str">
        <f t="shared" si="173"/>
        <v/>
      </c>
      <c r="AH258" s="43" t="str">
        <f t="shared" si="174"/>
        <v/>
      </c>
      <c r="AI258" s="140">
        <f t="shared" si="175"/>
        <v>-6018</v>
      </c>
      <c r="AJ258" s="43">
        <f t="shared" si="176"/>
        <v>-6064</v>
      </c>
      <c r="AK258" s="43">
        <f t="shared" si="177"/>
        <v>-6111</v>
      </c>
      <c r="AL258" s="43">
        <f t="shared" si="160"/>
        <v>-6345</v>
      </c>
      <c r="AM258" s="43">
        <f t="shared" si="161"/>
        <v>-6365</v>
      </c>
      <c r="AN258" s="43">
        <f t="shared" si="162"/>
        <v>-6410</v>
      </c>
      <c r="AO258" s="43">
        <f t="shared" si="163"/>
        <v>-6418</v>
      </c>
      <c r="AP258" s="43">
        <f t="shared" si="164"/>
        <v>-6454</v>
      </c>
      <c r="AQ258" s="52">
        <f t="shared" si="165"/>
        <v>-6454</v>
      </c>
      <c r="AR258" s="25" t="str">
        <f t="shared" si="188"/>
        <v/>
      </c>
      <c r="AS258" s="26" t="str">
        <f t="shared" si="189"/>
        <v/>
      </c>
      <c r="AT258" s="27" t="str">
        <f t="shared" si="190"/>
        <v/>
      </c>
      <c r="AU258" s="28" t="str">
        <f t="shared" si="191"/>
        <v/>
      </c>
      <c r="AV258" s="27" t="str">
        <f t="shared" si="192"/>
        <v/>
      </c>
      <c r="AW258" s="28" t="str">
        <f t="shared" si="193"/>
        <v/>
      </c>
      <c r="AX258" s="27" t="str">
        <f t="shared" si="194"/>
        <v/>
      </c>
      <c r="AY258" s="139">
        <f t="shared" si="201"/>
        <v>46</v>
      </c>
      <c r="AZ258" s="26">
        <f t="shared" si="198"/>
        <v>47</v>
      </c>
      <c r="BA258" s="41">
        <f t="shared" si="166"/>
        <v>343</v>
      </c>
      <c r="BB258" s="43">
        <f t="shared" si="195"/>
        <v>234</v>
      </c>
      <c r="BC258" s="43">
        <f t="shared" si="167"/>
        <v>109</v>
      </c>
      <c r="BD258" s="43">
        <f t="shared" si="196"/>
        <v>101</v>
      </c>
      <c r="BE258" s="43">
        <f t="shared" si="197"/>
        <v>65</v>
      </c>
      <c r="BF258" s="43">
        <f t="shared" si="183"/>
        <v>20</v>
      </c>
      <c r="BG258" s="43">
        <f t="shared" si="184"/>
        <v>45</v>
      </c>
      <c r="BH258" s="43">
        <f t="shared" si="185"/>
        <v>8</v>
      </c>
      <c r="BI258" s="43">
        <f t="shared" si="186"/>
        <v>36</v>
      </c>
      <c r="BJ258" s="28">
        <f t="shared" si="187"/>
        <v>0</v>
      </c>
      <c r="BL258" s="173">
        <v>8174</v>
      </c>
      <c r="BM258" s="158">
        <v>8200</v>
      </c>
      <c r="BN258" s="152">
        <f t="shared" si="202"/>
        <v>26</v>
      </c>
    </row>
    <row r="259" spans="1:66" ht="14.25" customHeight="1" x14ac:dyDescent="0.25">
      <c r="A259" s="69">
        <v>4707901128</v>
      </c>
      <c r="B259" s="162">
        <v>79</v>
      </c>
      <c r="C259" s="99" t="s">
        <v>87</v>
      </c>
      <c r="D259" s="104">
        <v>1128</v>
      </c>
      <c r="E259" s="92">
        <v>38.660226999999999</v>
      </c>
      <c r="F259" s="92">
        <v>-81.856125000000006</v>
      </c>
      <c r="G259" s="48">
        <v>425512.8</v>
      </c>
      <c r="H259" s="48">
        <v>4279420.4000000004</v>
      </c>
      <c r="I259" s="104">
        <v>1984</v>
      </c>
      <c r="J259" s="104">
        <v>1058</v>
      </c>
      <c r="K259" s="105"/>
      <c r="L259" s="6">
        <v>3932</v>
      </c>
      <c r="M259" s="7">
        <v>4353</v>
      </c>
      <c r="N259" s="8">
        <v>4485</v>
      </c>
      <c r="O259" s="72">
        <v>4689</v>
      </c>
      <c r="P259" s="8">
        <v>4790</v>
      </c>
      <c r="Q259" s="72">
        <v>4856</v>
      </c>
      <c r="R259" s="8">
        <v>4865</v>
      </c>
      <c r="S259" s="72">
        <v>4868</v>
      </c>
      <c r="T259" s="7">
        <v>4869</v>
      </c>
      <c r="U259" s="8">
        <v>4869</v>
      </c>
      <c r="V259" s="142">
        <v>4872</v>
      </c>
      <c r="W259" s="142">
        <v>4878</v>
      </c>
      <c r="X259" s="142">
        <v>4887</v>
      </c>
      <c r="Y259" s="142">
        <v>4887</v>
      </c>
      <c r="Z259" s="72">
        <v>4905</v>
      </c>
      <c r="AA259" s="9">
        <v>4905</v>
      </c>
      <c r="AB259" s="50">
        <f t="shared" si="168"/>
        <v>-2874</v>
      </c>
      <c r="AC259" s="17">
        <f t="shared" si="169"/>
        <v>-3295</v>
      </c>
      <c r="AD259" s="17">
        <f t="shared" si="170"/>
        <v>-3427</v>
      </c>
      <c r="AE259" s="17">
        <f t="shared" si="171"/>
        <v>-3631</v>
      </c>
      <c r="AF259" s="17">
        <f t="shared" si="172"/>
        <v>-3732</v>
      </c>
      <c r="AG259" s="17">
        <f t="shared" si="173"/>
        <v>-3798</v>
      </c>
      <c r="AH259" s="17">
        <f t="shared" si="174"/>
        <v>-3807</v>
      </c>
      <c r="AI259" s="17">
        <f t="shared" si="175"/>
        <v>-3810</v>
      </c>
      <c r="AJ259" s="17">
        <f t="shared" si="176"/>
        <v>-3811</v>
      </c>
      <c r="AK259" s="17">
        <f t="shared" si="177"/>
        <v>-3811</v>
      </c>
      <c r="AL259" s="142">
        <f t="shared" si="160"/>
        <v>-3814</v>
      </c>
      <c r="AM259" s="142">
        <f t="shared" si="161"/>
        <v>-3820</v>
      </c>
      <c r="AN259" s="142">
        <f t="shared" si="162"/>
        <v>-3829</v>
      </c>
      <c r="AO259" s="142">
        <f t="shared" si="163"/>
        <v>-3829</v>
      </c>
      <c r="AP259" s="109">
        <f t="shared" si="164"/>
        <v>-3847</v>
      </c>
      <c r="AQ259" s="47">
        <f t="shared" si="165"/>
        <v>-3847</v>
      </c>
      <c r="AR259" s="6">
        <f t="shared" si="188"/>
        <v>421</v>
      </c>
      <c r="AS259" s="7">
        <f t="shared" si="189"/>
        <v>132</v>
      </c>
      <c r="AT259" s="8">
        <f t="shared" si="190"/>
        <v>204</v>
      </c>
      <c r="AU259" s="72">
        <f t="shared" si="191"/>
        <v>101</v>
      </c>
      <c r="AV259" s="8">
        <f t="shared" si="192"/>
        <v>66</v>
      </c>
      <c r="AW259" s="72">
        <f t="shared" si="193"/>
        <v>9</v>
      </c>
      <c r="AX259" s="8">
        <f t="shared" si="194"/>
        <v>3</v>
      </c>
      <c r="AY259" s="72">
        <f t="shared" si="201"/>
        <v>1</v>
      </c>
      <c r="AZ259" s="7">
        <f t="shared" si="198"/>
        <v>0</v>
      </c>
      <c r="BA259" s="50">
        <f t="shared" si="166"/>
        <v>36</v>
      </c>
      <c r="BB259" s="17">
        <f t="shared" si="195"/>
        <v>3</v>
      </c>
      <c r="BC259" s="109">
        <f t="shared" si="167"/>
        <v>33</v>
      </c>
      <c r="BD259" s="17">
        <f t="shared" si="196"/>
        <v>33</v>
      </c>
      <c r="BE259" s="142">
        <f t="shared" si="197"/>
        <v>15</v>
      </c>
      <c r="BF259" s="142">
        <f t="shared" si="183"/>
        <v>6</v>
      </c>
      <c r="BG259" s="142">
        <f t="shared" si="184"/>
        <v>9</v>
      </c>
      <c r="BH259" s="142">
        <f t="shared" si="185"/>
        <v>0</v>
      </c>
      <c r="BI259" s="142">
        <f t="shared" si="186"/>
        <v>18</v>
      </c>
      <c r="BJ259" s="72">
        <f t="shared" si="187"/>
        <v>0</v>
      </c>
      <c r="BL259" s="175"/>
      <c r="BM259" s="164"/>
      <c r="BN259" s="176"/>
    </row>
    <row r="260" spans="1:66" ht="14.25" customHeight="1" x14ac:dyDescent="0.25">
      <c r="A260" s="76">
        <v>4707901357</v>
      </c>
      <c r="B260" s="81">
        <v>79</v>
      </c>
      <c r="C260" s="98" t="s">
        <v>87</v>
      </c>
      <c r="D260" s="65">
        <v>1357</v>
      </c>
      <c r="E260" s="30">
        <v>38.321663999999998</v>
      </c>
      <c r="F260" s="30">
        <v>-82.021949000000006</v>
      </c>
      <c r="G260" s="57">
        <v>410667.9</v>
      </c>
      <c r="H260" s="57">
        <v>4241999.3</v>
      </c>
      <c r="I260" s="65">
        <v>2006</v>
      </c>
      <c r="J260" s="107">
        <v>1003</v>
      </c>
      <c r="K260" s="106"/>
      <c r="L260" s="75">
        <v>3432</v>
      </c>
      <c r="M260" s="76">
        <v>3798</v>
      </c>
      <c r="N260" s="77">
        <v>3923</v>
      </c>
      <c r="O260" s="78">
        <v>4110</v>
      </c>
      <c r="P260" s="77">
        <v>4206</v>
      </c>
      <c r="Q260" s="78">
        <v>4236</v>
      </c>
      <c r="R260" s="77">
        <v>4245</v>
      </c>
      <c r="S260" s="78">
        <v>4249</v>
      </c>
      <c r="T260" s="76">
        <v>4249</v>
      </c>
      <c r="U260" s="77">
        <v>4249</v>
      </c>
      <c r="V260" s="138">
        <v>4249</v>
      </c>
      <c r="W260" s="138">
        <v>4255</v>
      </c>
      <c r="X260" s="138">
        <v>4261</v>
      </c>
      <c r="Y260" s="138">
        <v>4261</v>
      </c>
      <c r="Z260" s="78">
        <v>4276</v>
      </c>
      <c r="AA260" s="79">
        <v>4276</v>
      </c>
      <c r="AB260" s="41">
        <f t="shared" si="168"/>
        <v>-2429</v>
      </c>
      <c r="AC260" s="65">
        <f t="shared" si="169"/>
        <v>-2795</v>
      </c>
      <c r="AD260" s="65">
        <f t="shared" si="170"/>
        <v>-2920</v>
      </c>
      <c r="AE260" s="65">
        <f t="shared" si="171"/>
        <v>-3107</v>
      </c>
      <c r="AF260" s="65">
        <f t="shared" si="172"/>
        <v>-3203</v>
      </c>
      <c r="AG260" s="65">
        <f t="shared" si="173"/>
        <v>-3233</v>
      </c>
      <c r="AH260" s="65">
        <f t="shared" si="174"/>
        <v>-3242</v>
      </c>
      <c r="AI260" s="65">
        <f t="shared" si="175"/>
        <v>-3246</v>
      </c>
      <c r="AJ260" s="65">
        <f t="shared" si="176"/>
        <v>-3246</v>
      </c>
      <c r="AK260" s="65">
        <f t="shared" si="177"/>
        <v>-3246</v>
      </c>
      <c r="AL260" s="138">
        <f t="shared" si="160"/>
        <v>-3246</v>
      </c>
      <c r="AM260" s="138">
        <f t="shared" si="161"/>
        <v>-3252</v>
      </c>
      <c r="AN260" s="138">
        <f t="shared" si="162"/>
        <v>-3258</v>
      </c>
      <c r="AO260" s="138">
        <f t="shared" si="163"/>
        <v>-3258</v>
      </c>
      <c r="AP260" s="107">
        <f t="shared" si="164"/>
        <v>-3273</v>
      </c>
      <c r="AQ260" s="74">
        <f t="shared" si="165"/>
        <v>-3273</v>
      </c>
      <c r="AR260" s="75">
        <f t="shared" si="188"/>
        <v>366</v>
      </c>
      <c r="AS260" s="76">
        <f t="shared" si="189"/>
        <v>125</v>
      </c>
      <c r="AT260" s="77">
        <f t="shared" si="190"/>
        <v>187</v>
      </c>
      <c r="AU260" s="78">
        <f t="shared" si="191"/>
        <v>96</v>
      </c>
      <c r="AV260" s="77">
        <f t="shared" si="192"/>
        <v>30</v>
      </c>
      <c r="AW260" s="78">
        <f t="shared" si="193"/>
        <v>9</v>
      </c>
      <c r="AX260" s="77">
        <f t="shared" si="194"/>
        <v>4</v>
      </c>
      <c r="AY260" s="78">
        <f t="shared" si="201"/>
        <v>0</v>
      </c>
      <c r="AZ260" s="76">
        <f t="shared" si="198"/>
        <v>0</v>
      </c>
      <c r="BA260" s="41">
        <f t="shared" si="166"/>
        <v>0</v>
      </c>
      <c r="BB260" s="65">
        <f t="shared" si="195"/>
        <v>0</v>
      </c>
      <c r="BC260" s="107">
        <f t="shared" si="167"/>
        <v>27</v>
      </c>
      <c r="BD260" s="65">
        <f t="shared" si="196"/>
        <v>27</v>
      </c>
      <c r="BE260" s="138">
        <f t="shared" si="197"/>
        <v>12</v>
      </c>
      <c r="BF260" s="138">
        <f t="shared" si="183"/>
        <v>6</v>
      </c>
      <c r="BG260" s="138">
        <f t="shared" si="184"/>
        <v>6</v>
      </c>
      <c r="BH260" s="138">
        <f t="shared" si="185"/>
        <v>0</v>
      </c>
      <c r="BI260" s="138">
        <f t="shared" si="186"/>
        <v>15</v>
      </c>
      <c r="BJ260" s="78">
        <f t="shared" si="187"/>
        <v>0</v>
      </c>
      <c r="BL260" s="172"/>
      <c r="BM260" s="163"/>
      <c r="BN260" s="151"/>
    </row>
    <row r="261" spans="1:66" ht="14.25" customHeight="1" x14ac:dyDescent="0.25">
      <c r="A261" s="76">
        <v>4707901441</v>
      </c>
      <c r="B261" s="81">
        <v>79</v>
      </c>
      <c r="C261" s="98" t="s">
        <v>87</v>
      </c>
      <c r="D261" s="65">
        <v>1441</v>
      </c>
      <c r="E261" s="30">
        <v>38.563262999999999</v>
      </c>
      <c r="F261" s="30">
        <v>-81.790120999999999</v>
      </c>
      <c r="G261" s="57">
        <v>431162.9</v>
      </c>
      <c r="H261" s="57">
        <v>4268609.0999999996</v>
      </c>
      <c r="I261" s="65">
        <v>2007</v>
      </c>
      <c r="J261" s="107">
        <v>923</v>
      </c>
      <c r="K261" s="106"/>
      <c r="L261" s="84">
        <v>4040</v>
      </c>
      <c r="M261" s="76">
        <v>4242</v>
      </c>
      <c r="N261" s="77">
        <v>4386</v>
      </c>
      <c r="O261" s="78">
        <v>4613</v>
      </c>
      <c r="P261" s="77">
        <v>4728</v>
      </c>
      <c r="Q261" s="78">
        <v>4814</v>
      </c>
      <c r="R261" s="77">
        <v>4821</v>
      </c>
      <c r="S261" s="78">
        <v>4830</v>
      </c>
      <c r="T261" s="76">
        <v>4835</v>
      </c>
      <c r="U261" s="77">
        <v>4835</v>
      </c>
      <c r="V261" s="138">
        <v>4844</v>
      </c>
      <c r="W261" s="138">
        <v>4851</v>
      </c>
      <c r="X261" s="138">
        <v>4861</v>
      </c>
      <c r="Y261" s="138">
        <v>4861</v>
      </c>
      <c r="Z261" s="78">
        <v>4875</v>
      </c>
      <c r="AA261" s="79">
        <v>4875</v>
      </c>
      <c r="AB261" s="41">
        <f t="shared" si="168"/>
        <v>-3117</v>
      </c>
      <c r="AC261" s="65">
        <f t="shared" si="169"/>
        <v>-3319</v>
      </c>
      <c r="AD261" s="65">
        <f t="shared" si="170"/>
        <v>-3463</v>
      </c>
      <c r="AE261" s="65">
        <f t="shared" si="171"/>
        <v>-3690</v>
      </c>
      <c r="AF261" s="65">
        <f t="shared" si="172"/>
        <v>-3805</v>
      </c>
      <c r="AG261" s="65">
        <f t="shared" si="173"/>
        <v>-3891</v>
      </c>
      <c r="AH261" s="65">
        <f t="shared" si="174"/>
        <v>-3898</v>
      </c>
      <c r="AI261" s="65">
        <f t="shared" si="175"/>
        <v>-3907</v>
      </c>
      <c r="AJ261" s="65">
        <f t="shared" si="176"/>
        <v>-3912</v>
      </c>
      <c r="AK261" s="65">
        <f t="shared" si="177"/>
        <v>-3912</v>
      </c>
      <c r="AL261" s="138">
        <f t="shared" ref="AL261:AL324" si="203">IF(V261&gt;1,$J261-V261,"")</f>
        <v>-3921</v>
      </c>
      <c r="AM261" s="138">
        <f t="shared" ref="AM261:AM324" si="204">IF(W261&gt;1,$J261-W261,"")</f>
        <v>-3928</v>
      </c>
      <c r="AN261" s="138">
        <f t="shared" ref="AN261:AN324" si="205">IF(X261&gt;1,$J261-X261,"")</f>
        <v>-3938</v>
      </c>
      <c r="AO261" s="138">
        <f t="shared" ref="AO261:AO324" si="206">IF(Y261&gt;1,$J261-Y261,"")</f>
        <v>-3938</v>
      </c>
      <c r="AP261" s="107">
        <f t="shared" ref="AP261:AP324" si="207">IF(Z261&gt;1,$J261-Z261,"")</f>
        <v>-3952</v>
      </c>
      <c r="AQ261" s="74">
        <f t="shared" ref="AQ261:AQ324" si="208">IF(AA261&gt;1,$J261-AA261,"")</f>
        <v>-3952</v>
      </c>
      <c r="AR261" s="75">
        <f t="shared" si="188"/>
        <v>202</v>
      </c>
      <c r="AS261" s="76">
        <f t="shared" si="189"/>
        <v>144</v>
      </c>
      <c r="AT261" s="77">
        <f t="shared" si="190"/>
        <v>227</v>
      </c>
      <c r="AU261" s="78">
        <f t="shared" si="191"/>
        <v>115</v>
      </c>
      <c r="AV261" s="77">
        <f t="shared" si="192"/>
        <v>86</v>
      </c>
      <c r="AW261" s="78">
        <f t="shared" si="193"/>
        <v>7</v>
      </c>
      <c r="AX261" s="77">
        <f t="shared" si="194"/>
        <v>9</v>
      </c>
      <c r="AY261" s="78">
        <f t="shared" si="201"/>
        <v>5</v>
      </c>
      <c r="AZ261" s="76">
        <f t="shared" si="198"/>
        <v>0</v>
      </c>
      <c r="BA261" s="41">
        <f t="shared" ref="BA261:BA324" si="209">IF(BB261="","",IF(BC261="","",IF(BC261=0,0,IF(BB261=0,0,BB261+BC261))))</f>
        <v>40</v>
      </c>
      <c r="BB261" s="65">
        <f t="shared" si="195"/>
        <v>9</v>
      </c>
      <c r="BC261" s="107">
        <f t="shared" ref="BC261:BC324" si="210">IF(V261&gt;1,IF(AA261&gt;1,AA261-V261,""),"")</f>
        <v>31</v>
      </c>
      <c r="BD261" s="65">
        <f t="shared" si="196"/>
        <v>31</v>
      </c>
      <c r="BE261" s="138">
        <f t="shared" si="197"/>
        <v>17</v>
      </c>
      <c r="BF261" s="138">
        <f t="shared" si="183"/>
        <v>7</v>
      </c>
      <c r="BG261" s="138">
        <f t="shared" si="184"/>
        <v>10</v>
      </c>
      <c r="BH261" s="138">
        <f t="shared" si="185"/>
        <v>0</v>
      </c>
      <c r="BI261" s="138">
        <f t="shared" si="186"/>
        <v>14</v>
      </c>
      <c r="BJ261" s="78">
        <f t="shared" si="187"/>
        <v>0</v>
      </c>
      <c r="BL261" s="172"/>
      <c r="BM261" s="163"/>
      <c r="BN261" s="151"/>
    </row>
    <row r="262" spans="1:66" ht="14.25" customHeight="1" x14ac:dyDescent="0.25">
      <c r="A262" s="76">
        <v>4707901450</v>
      </c>
      <c r="B262" s="81">
        <v>79</v>
      </c>
      <c r="C262" s="98" t="s">
        <v>87</v>
      </c>
      <c r="D262" s="65">
        <v>1450</v>
      </c>
      <c r="E262" s="30">
        <v>38.614718000000003</v>
      </c>
      <c r="F262" s="30">
        <v>-81.961484999999996</v>
      </c>
      <c r="G262" s="57">
        <v>416292.8</v>
      </c>
      <c r="H262" s="57">
        <v>4274461.0999999996</v>
      </c>
      <c r="I262" s="65">
        <v>2008</v>
      </c>
      <c r="J262" s="107">
        <v>848</v>
      </c>
      <c r="K262" s="106">
        <v>105</v>
      </c>
      <c r="L262" s="75">
        <v>3560</v>
      </c>
      <c r="M262" s="76">
        <v>3956</v>
      </c>
      <c r="N262" s="77">
        <v>4081</v>
      </c>
      <c r="O262" s="78">
        <v>4269</v>
      </c>
      <c r="P262" s="77">
        <v>4350</v>
      </c>
      <c r="Q262" s="78">
        <v>4387</v>
      </c>
      <c r="R262" s="77">
        <v>4390</v>
      </c>
      <c r="S262" s="78">
        <v>4395</v>
      </c>
      <c r="T262" s="76">
        <v>4397</v>
      </c>
      <c r="U262" s="77">
        <v>4397</v>
      </c>
      <c r="V262" s="138">
        <v>4406</v>
      </c>
      <c r="W262" s="138">
        <v>4413</v>
      </c>
      <c r="X262" s="138">
        <v>4419</v>
      </c>
      <c r="Y262" s="138">
        <v>4419</v>
      </c>
      <c r="Z262" s="78">
        <v>4430</v>
      </c>
      <c r="AA262" s="79">
        <v>4430</v>
      </c>
      <c r="AB262" s="41">
        <f t="shared" ref="AB262:AB325" si="211">IF(L262&gt;1,$J262-L262,"")</f>
        <v>-2712</v>
      </c>
      <c r="AC262" s="65">
        <f t="shared" ref="AC262:AC325" si="212">IF(M262&gt;1,$J262-M262,"")</f>
        <v>-3108</v>
      </c>
      <c r="AD262" s="65">
        <f t="shared" ref="AD262:AD325" si="213">IF(N262&gt;1,$J262-N262,"")</f>
        <v>-3233</v>
      </c>
      <c r="AE262" s="65">
        <f t="shared" ref="AE262:AE325" si="214">IF(O262&gt;1,$J262-O262,"")</f>
        <v>-3421</v>
      </c>
      <c r="AF262" s="65">
        <f t="shared" ref="AF262:AF325" si="215">IF(P262&gt;1,$J262-P262,"")</f>
        <v>-3502</v>
      </c>
      <c r="AG262" s="65">
        <f t="shared" ref="AG262:AG325" si="216">IF(Q262&gt;1,$J262-Q262,"")</f>
        <v>-3539</v>
      </c>
      <c r="AH262" s="65">
        <f t="shared" ref="AH262:AH325" si="217">IF(R262&gt;1,$J262-R262,"")</f>
        <v>-3542</v>
      </c>
      <c r="AI262" s="65">
        <f t="shared" ref="AI262:AI325" si="218">IF(S262&gt;1,$J262-S262,"")</f>
        <v>-3547</v>
      </c>
      <c r="AJ262" s="65">
        <f t="shared" ref="AJ262:AJ325" si="219">IF(T262&gt;1,$J262-T262,"")</f>
        <v>-3549</v>
      </c>
      <c r="AK262" s="65">
        <f t="shared" ref="AK262:AK325" si="220">IF(U262&gt;1,$J262-U262,"")</f>
        <v>-3549</v>
      </c>
      <c r="AL262" s="138">
        <f t="shared" si="203"/>
        <v>-3558</v>
      </c>
      <c r="AM262" s="138">
        <f t="shared" si="204"/>
        <v>-3565</v>
      </c>
      <c r="AN262" s="138">
        <f t="shared" si="205"/>
        <v>-3571</v>
      </c>
      <c r="AO262" s="138">
        <f t="shared" si="206"/>
        <v>-3571</v>
      </c>
      <c r="AP262" s="107">
        <f t="shared" si="207"/>
        <v>-3582</v>
      </c>
      <c r="AQ262" s="74">
        <f t="shared" si="208"/>
        <v>-3582</v>
      </c>
      <c r="AR262" s="75">
        <f t="shared" si="188"/>
        <v>396</v>
      </c>
      <c r="AS262" s="76">
        <f t="shared" si="189"/>
        <v>125</v>
      </c>
      <c r="AT262" s="77">
        <f t="shared" si="190"/>
        <v>188</v>
      </c>
      <c r="AU262" s="78">
        <f t="shared" si="191"/>
        <v>81</v>
      </c>
      <c r="AV262" s="77">
        <f t="shared" si="192"/>
        <v>37</v>
      </c>
      <c r="AW262" s="78">
        <f t="shared" si="193"/>
        <v>3</v>
      </c>
      <c r="AX262" s="77">
        <f t="shared" si="194"/>
        <v>5</v>
      </c>
      <c r="AY262" s="78">
        <f t="shared" si="201"/>
        <v>2</v>
      </c>
      <c r="AZ262" s="76">
        <f t="shared" si="198"/>
        <v>0</v>
      </c>
      <c r="BA262" s="41">
        <f t="shared" si="209"/>
        <v>33</v>
      </c>
      <c r="BB262" s="65">
        <f t="shared" si="195"/>
        <v>9</v>
      </c>
      <c r="BC262" s="107">
        <f t="shared" si="210"/>
        <v>24</v>
      </c>
      <c r="BD262" s="65">
        <f t="shared" si="196"/>
        <v>24</v>
      </c>
      <c r="BE262" s="138">
        <f t="shared" si="197"/>
        <v>13</v>
      </c>
      <c r="BF262" s="138">
        <f t="shared" si="183"/>
        <v>7</v>
      </c>
      <c r="BG262" s="138">
        <f t="shared" si="184"/>
        <v>6</v>
      </c>
      <c r="BH262" s="138">
        <f t="shared" si="185"/>
        <v>0</v>
      </c>
      <c r="BI262" s="138">
        <f t="shared" si="186"/>
        <v>11</v>
      </c>
      <c r="BJ262" s="78">
        <f t="shared" si="187"/>
        <v>0</v>
      </c>
      <c r="BL262" s="172"/>
      <c r="BM262" s="163"/>
      <c r="BN262" s="151"/>
    </row>
    <row r="263" spans="1:66" ht="14.25" customHeight="1" x14ac:dyDescent="0.25">
      <c r="A263" s="76">
        <v>4707901463</v>
      </c>
      <c r="B263" s="81">
        <v>79</v>
      </c>
      <c r="C263" s="98" t="s">
        <v>87</v>
      </c>
      <c r="D263" s="65">
        <v>1463</v>
      </c>
      <c r="E263" s="30">
        <v>38.498089</v>
      </c>
      <c r="F263" s="30">
        <v>-81.814841999999999</v>
      </c>
      <c r="G263" s="57">
        <v>428945.1</v>
      </c>
      <c r="H263" s="57">
        <v>4261396</v>
      </c>
      <c r="I263" s="65">
        <v>2008</v>
      </c>
      <c r="J263" s="107">
        <v>894</v>
      </c>
      <c r="K263" s="106">
        <v>118</v>
      </c>
      <c r="L263" s="75">
        <v>3867</v>
      </c>
      <c r="M263" s="76">
        <v>4095</v>
      </c>
      <c r="N263" s="77">
        <v>4248</v>
      </c>
      <c r="O263" s="78">
        <v>4466</v>
      </c>
      <c r="P263" s="77">
        <v>4578</v>
      </c>
      <c r="Q263" s="78">
        <v>4668</v>
      </c>
      <c r="R263" s="77">
        <v>4675</v>
      </c>
      <c r="S263" s="78">
        <v>4681</v>
      </c>
      <c r="T263" s="76">
        <v>4683</v>
      </c>
      <c r="U263" s="77">
        <v>4683</v>
      </c>
      <c r="V263" s="138">
        <v>4693</v>
      </c>
      <c r="W263" s="138">
        <v>4699</v>
      </c>
      <c r="X263" s="138">
        <v>4708</v>
      </c>
      <c r="Y263" s="138">
        <v>4708</v>
      </c>
      <c r="Z263" s="78">
        <v>4722</v>
      </c>
      <c r="AA263" s="79">
        <v>4722</v>
      </c>
      <c r="AB263" s="41">
        <f t="shared" si="211"/>
        <v>-2973</v>
      </c>
      <c r="AC263" s="65">
        <f t="shared" si="212"/>
        <v>-3201</v>
      </c>
      <c r="AD263" s="65">
        <f t="shared" si="213"/>
        <v>-3354</v>
      </c>
      <c r="AE263" s="65">
        <f t="shared" si="214"/>
        <v>-3572</v>
      </c>
      <c r="AF263" s="65">
        <f t="shared" si="215"/>
        <v>-3684</v>
      </c>
      <c r="AG263" s="65">
        <f t="shared" si="216"/>
        <v>-3774</v>
      </c>
      <c r="AH263" s="65">
        <f t="shared" si="217"/>
        <v>-3781</v>
      </c>
      <c r="AI263" s="65">
        <f t="shared" si="218"/>
        <v>-3787</v>
      </c>
      <c r="AJ263" s="65">
        <f t="shared" si="219"/>
        <v>-3789</v>
      </c>
      <c r="AK263" s="65">
        <f t="shared" si="220"/>
        <v>-3789</v>
      </c>
      <c r="AL263" s="138">
        <f t="shared" si="203"/>
        <v>-3799</v>
      </c>
      <c r="AM263" s="138">
        <f t="shared" si="204"/>
        <v>-3805</v>
      </c>
      <c r="AN263" s="138">
        <f t="shared" si="205"/>
        <v>-3814</v>
      </c>
      <c r="AO263" s="138">
        <f t="shared" si="206"/>
        <v>-3814</v>
      </c>
      <c r="AP263" s="107">
        <f t="shared" si="207"/>
        <v>-3828</v>
      </c>
      <c r="AQ263" s="74">
        <f t="shared" si="208"/>
        <v>-3828</v>
      </c>
      <c r="AR263" s="75">
        <f t="shared" si="188"/>
        <v>228</v>
      </c>
      <c r="AS263" s="76">
        <f t="shared" si="189"/>
        <v>153</v>
      </c>
      <c r="AT263" s="77">
        <f t="shared" si="190"/>
        <v>218</v>
      </c>
      <c r="AU263" s="78">
        <f t="shared" si="191"/>
        <v>112</v>
      </c>
      <c r="AV263" s="77">
        <f t="shared" si="192"/>
        <v>90</v>
      </c>
      <c r="AW263" s="78">
        <f t="shared" si="193"/>
        <v>7</v>
      </c>
      <c r="AX263" s="77">
        <f t="shared" si="194"/>
        <v>6</v>
      </c>
      <c r="AY263" s="78">
        <f t="shared" si="201"/>
        <v>2</v>
      </c>
      <c r="AZ263" s="76">
        <f t="shared" si="198"/>
        <v>0</v>
      </c>
      <c r="BA263" s="41">
        <f t="shared" si="209"/>
        <v>39</v>
      </c>
      <c r="BB263" s="65">
        <f t="shared" si="195"/>
        <v>10</v>
      </c>
      <c r="BC263" s="107">
        <f t="shared" si="210"/>
        <v>29</v>
      </c>
      <c r="BD263" s="65">
        <f t="shared" si="196"/>
        <v>29</v>
      </c>
      <c r="BE263" s="138">
        <f t="shared" si="197"/>
        <v>15</v>
      </c>
      <c r="BF263" s="138">
        <f t="shared" si="183"/>
        <v>6</v>
      </c>
      <c r="BG263" s="138">
        <f t="shared" si="184"/>
        <v>9</v>
      </c>
      <c r="BH263" s="138">
        <f t="shared" si="185"/>
        <v>0</v>
      </c>
      <c r="BI263" s="138">
        <f t="shared" si="186"/>
        <v>14</v>
      </c>
      <c r="BJ263" s="78">
        <f t="shared" si="187"/>
        <v>0</v>
      </c>
      <c r="BL263" s="172"/>
      <c r="BM263" s="163"/>
      <c r="BN263" s="151"/>
    </row>
    <row r="264" spans="1:66" ht="14.25" customHeight="1" x14ac:dyDescent="0.25">
      <c r="A264" s="76">
        <v>4707901483</v>
      </c>
      <c r="B264" s="81">
        <v>79</v>
      </c>
      <c r="C264" s="98" t="s">
        <v>87</v>
      </c>
      <c r="D264" s="65">
        <v>1483</v>
      </c>
      <c r="E264" s="30">
        <v>38.516083999999999</v>
      </c>
      <c r="F264" s="30">
        <v>-81.953442999999993</v>
      </c>
      <c r="G264" s="57">
        <v>416879.4</v>
      </c>
      <c r="H264" s="57">
        <v>4263508.9000000004</v>
      </c>
      <c r="I264" s="65">
        <v>2008</v>
      </c>
      <c r="J264" s="107">
        <v>895</v>
      </c>
      <c r="K264" s="106">
        <v>102</v>
      </c>
      <c r="L264" s="75"/>
      <c r="M264" s="76"/>
      <c r="N264" s="77"/>
      <c r="O264" s="78"/>
      <c r="P264" s="77">
        <v>4515</v>
      </c>
      <c r="Q264" s="78">
        <v>4530</v>
      </c>
      <c r="R264" s="77">
        <v>4538</v>
      </c>
      <c r="S264" s="78">
        <v>4540</v>
      </c>
      <c r="T264" s="76">
        <v>4546</v>
      </c>
      <c r="U264" s="77">
        <v>4546</v>
      </c>
      <c r="V264" s="138">
        <v>4548</v>
      </c>
      <c r="W264" s="138">
        <v>4557</v>
      </c>
      <c r="X264" s="138">
        <v>4565</v>
      </c>
      <c r="Y264" s="138">
        <v>4565</v>
      </c>
      <c r="Z264" s="78">
        <v>4584</v>
      </c>
      <c r="AA264" s="79">
        <v>4584</v>
      </c>
      <c r="AB264" s="41" t="str">
        <f t="shared" si="211"/>
        <v/>
      </c>
      <c r="AC264" s="65" t="str">
        <f t="shared" si="212"/>
        <v/>
      </c>
      <c r="AD264" s="65" t="str">
        <f t="shared" si="213"/>
        <v/>
      </c>
      <c r="AE264" s="65" t="str">
        <f t="shared" si="214"/>
        <v/>
      </c>
      <c r="AF264" s="65">
        <f t="shared" si="215"/>
        <v>-3620</v>
      </c>
      <c r="AG264" s="65">
        <f t="shared" si="216"/>
        <v>-3635</v>
      </c>
      <c r="AH264" s="65">
        <f t="shared" si="217"/>
        <v>-3643</v>
      </c>
      <c r="AI264" s="65">
        <f t="shared" si="218"/>
        <v>-3645</v>
      </c>
      <c r="AJ264" s="65">
        <f t="shared" si="219"/>
        <v>-3651</v>
      </c>
      <c r="AK264" s="65">
        <f t="shared" si="220"/>
        <v>-3651</v>
      </c>
      <c r="AL264" s="138">
        <f t="shared" si="203"/>
        <v>-3653</v>
      </c>
      <c r="AM264" s="138">
        <f t="shared" si="204"/>
        <v>-3662</v>
      </c>
      <c r="AN264" s="138">
        <f t="shared" si="205"/>
        <v>-3670</v>
      </c>
      <c r="AO264" s="138">
        <f t="shared" si="206"/>
        <v>-3670</v>
      </c>
      <c r="AP264" s="107">
        <f t="shared" si="207"/>
        <v>-3689</v>
      </c>
      <c r="AQ264" s="74">
        <f t="shared" si="208"/>
        <v>-3689</v>
      </c>
      <c r="AR264" s="75" t="str">
        <f t="shared" si="188"/>
        <v/>
      </c>
      <c r="AS264" s="76" t="str">
        <f t="shared" si="189"/>
        <v/>
      </c>
      <c r="AT264" s="77" t="str">
        <f t="shared" si="190"/>
        <v/>
      </c>
      <c r="AU264" s="78" t="str">
        <f t="shared" si="191"/>
        <v/>
      </c>
      <c r="AV264" s="77">
        <f t="shared" si="192"/>
        <v>15</v>
      </c>
      <c r="AW264" s="78">
        <f t="shared" si="193"/>
        <v>8</v>
      </c>
      <c r="AX264" s="77">
        <f t="shared" si="194"/>
        <v>2</v>
      </c>
      <c r="AY264" s="78">
        <f t="shared" si="201"/>
        <v>6</v>
      </c>
      <c r="AZ264" s="76">
        <f t="shared" si="198"/>
        <v>0</v>
      </c>
      <c r="BA264" s="41">
        <f t="shared" si="209"/>
        <v>38</v>
      </c>
      <c r="BB264" s="65">
        <f t="shared" si="195"/>
        <v>2</v>
      </c>
      <c r="BC264" s="107">
        <f t="shared" si="210"/>
        <v>36</v>
      </c>
      <c r="BD264" s="65">
        <f t="shared" si="196"/>
        <v>36</v>
      </c>
      <c r="BE264" s="138">
        <f t="shared" si="197"/>
        <v>17</v>
      </c>
      <c r="BF264" s="138">
        <f t="shared" si="183"/>
        <v>9</v>
      </c>
      <c r="BG264" s="138">
        <f t="shared" si="184"/>
        <v>8</v>
      </c>
      <c r="BH264" s="138">
        <f t="shared" si="185"/>
        <v>0</v>
      </c>
      <c r="BI264" s="138">
        <f t="shared" si="186"/>
        <v>19</v>
      </c>
      <c r="BJ264" s="78">
        <f t="shared" si="187"/>
        <v>0</v>
      </c>
      <c r="BL264" s="172"/>
      <c r="BM264" s="163"/>
      <c r="BN264" s="151"/>
    </row>
    <row r="265" spans="1:66" ht="14.25" customHeight="1" thickBot="1" x14ac:dyDescent="0.3">
      <c r="A265" s="26">
        <v>4707901484</v>
      </c>
      <c r="B265" s="46">
        <v>79</v>
      </c>
      <c r="C265" s="116" t="s">
        <v>87</v>
      </c>
      <c r="D265" s="43">
        <v>1484</v>
      </c>
      <c r="E265" s="44">
        <v>38.463394999999998</v>
      </c>
      <c r="F265" s="44">
        <v>-81.999695000000003</v>
      </c>
      <c r="G265" s="54">
        <v>412783.6</v>
      </c>
      <c r="H265" s="54">
        <v>4257705</v>
      </c>
      <c r="I265" s="43">
        <v>2008</v>
      </c>
      <c r="J265" s="43">
        <v>858</v>
      </c>
      <c r="K265" s="52">
        <v>114</v>
      </c>
      <c r="L265" s="87"/>
      <c r="M265" s="88"/>
      <c r="N265" s="89"/>
      <c r="O265" s="90"/>
      <c r="P265" s="89">
        <v>4291</v>
      </c>
      <c r="Q265" s="90">
        <v>4302</v>
      </c>
      <c r="R265" s="89">
        <v>4313</v>
      </c>
      <c r="S265" s="90">
        <v>4316</v>
      </c>
      <c r="T265" s="88">
        <v>4318</v>
      </c>
      <c r="U265" s="89">
        <v>4318</v>
      </c>
      <c r="V265" s="144">
        <v>4326</v>
      </c>
      <c r="W265" s="144">
        <v>4334</v>
      </c>
      <c r="X265" s="144">
        <v>4340</v>
      </c>
      <c r="Y265" s="144">
        <v>4340</v>
      </c>
      <c r="Z265" s="90">
        <v>4364</v>
      </c>
      <c r="AA265" s="91">
        <v>4364</v>
      </c>
      <c r="AB265" s="56" t="str">
        <f t="shared" si="211"/>
        <v/>
      </c>
      <c r="AC265" s="85" t="str">
        <f t="shared" si="212"/>
        <v/>
      </c>
      <c r="AD265" s="85" t="str">
        <f t="shared" si="213"/>
        <v/>
      </c>
      <c r="AE265" s="85" t="str">
        <f t="shared" si="214"/>
        <v/>
      </c>
      <c r="AF265" s="85">
        <f t="shared" si="215"/>
        <v>-3433</v>
      </c>
      <c r="AG265" s="85">
        <f t="shared" si="216"/>
        <v>-3444</v>
      </c>
      <c r="AH265" s="85">
        <f t="shared" si="217"/>
        <v>-3455</v>
      </c>
      <c r="AI265" s="85">
        <f t="shared" si="218"/>
        <v>-3458</v>
      </c>
      <c r="AJ265" s="85">
        <f t="shared" si="219"/>
        <v>-3460</v>
      </c>
      <c r="AK265" s="85">
        <f t="shared" si="220"/>
        <v>-3460</v>
      </c>
      <c r="AL265" s="144">
        <f t="shared" si="203"/>
        <v>-3468</v>
      </c>
      <c r="AM265" s="144">
        <f t="shared" si="204"/>
        <v>-3476</v>
      </c>
      <c r="AN265" s="144">
        <f t="shared" si="205"/>
        <v>-3482</v>
      </c>
      <c r="AO265" s="144">
        <f t="shared" si="206"/>
        <v>-3482</v>
      </c>
      <c r="AP265" s="108">
        <f t="shared" si="207"/>
        <v>-3506</v>
      </c>
      <c r="AQ265" s="86">
        <f t="shared" si="208"/>
        <v>-3506</v>
      </c>
      <c r="AR265" s="87" t="str">
        <f t="shared" si="188"/>
        <v/>
      </c>
      <c r="AS265" s="88" t="str">
        <f t="shared" si="189"/>
        <v/>
      </c>
      <c r="AT265" s="89" t="str">
        <f t="shared" si="190"/>
        <v/>
      </c>
      <c r="AU265" s="90" t="str">
        <f t="shared" si="191"/>
        <v/>
      </c>
      <c r="AV265" s="89">
        <f t="shared" si="192"/>
        <v>11</v>
      </c>
      <c r="AW265" s="90">
        <f t="shared" si="193"/>
        <v>11</v>
      </c>
      <c r="AX265" s="89">
        <f t="shared" si="194"/>
        <v>3</v>
      </c>
      <c r="AY265" s="90">
        <f t="shared" si="201"/>
        <v>2</v>
      </c>
      <c r="AZ265" s="88">
        <f t="shared" si="198"/>
        <v>0</v>
      </c>
      <c r="BA265" s="56">
        <f t="shared" si="209"/>
        <v>46</v>
      </c>
      <c r="BB265" s="85">
        <f t="shared" si="195"/>
        <v>8</v>
      </c>
      <c r="BC265" s="108">
        <f t="shared" si="210"/>
        <v>38</v>
      </c>
      <c r="BD265" s="85">
        <f t="shared" si="196"/>
        <v>38</v>
      </c>
      <c r="BE265" s="144">
        <f t="shared" si="197"/>
        <v>14</v>
      </c>
      <c r="BF265" s="144">
        <f t="shared" si="183"/>
        <v>8</v>
      </c>
      <c r="BG265" s="144">
        <f t="shared" si="184"/>
        <v>6</v>
      </c>
      <c r="BH265" s="144">
        <f t="shared" si="185"/>
        <v>0</v>
      </c>
      <c r="BI265" s="144">
        <f t="shared" si="186"/>
        <v>24</v>
      </c>
      <c r="BJ265" s="90">
        <f t="shared" si="187"/>
        <v>0</v>
      </c>
      <c r="BL265" s="177"/>
      <c r="BM265" s="174"/>
      <c r="BN265" s="178"/>
    </row>
    <row r="266" spans="1:66" ht="14.25" customHeight="1" x14ac:dyDescent="0.25">
      <c r="A266" s="7">
        <v>4708100255</v>
      </c>
      <c r="B266" s="161">
        <v>81</v>
      </c>
      <c r="C266" s="110" t="s">
        <v>88</v>
      </c>
      <c r="D266" s="109">
        <v>255</v>
      </c>
      <c r="E266" s="112">
        <v>37.67521</v>
      </c>
      <c r="F266" s="112">
        <v>-81.302623999999994</v>
      </c>
      <c r="G266" s="113">
        <v>473313.6</v>
      </c>
      <c r="H266" s="113">
        <v>4169823</v>
      </c>
      <c r="I266" s="109">
        <v>1962</v>
      </c>
      <c r="J266" s="109">
        <v>2053</v>
      </c>
      <c r="K266" s="72"/>
      <c r="L266" s="68"/>
      <c r="M266" s="69"/>
      <c r="N266" s="70"/>
      <c r="O266" s="153">
        <v>6177</v>
      </c>
      <c r="P266" s="70">
        <v>6465</v>
      </c>
      <c r="Q266" s="71">
        <v>6731</v>
      </c>
      <c r="R266" s="70">
        <v>6737</v>
      </c>
      <c r="S266" s="71">
        <v>6797</v>
      </c>
      <c r="T266" s="69">
        <v>6800</v>
      </c>
      <c r="U266" s="70">
        <v>6800</v>
      </c>
      <c r="V266" s="154">
        <v>6818</v>
      </c>
      <c r="W266" s="154">
        <v>6822</v>
      </c>
      <c r="X266" s="154">
        <v>6834</v>
      </c>
      <c r="Y266" s="154">
        <v>6834</v>
      </c>
      <c r="Z266" s="71">
        <v>6840</v>
      </c>
      <c r="AA266" s="73">
        <v>6846</v>
      </c>
      <c r="AB266" s="53" t="str">
        <f t="shared" si="211"/>
        <v/>
      </c>
      <c r="AC266" s="66" t="str">
        <f t="shared" si="212"/>
        <v/>
      </c>
      <c r="AD266" s="66" t="str">
        <f t="shared" si="213"/>
        <v/>
      </c>
      <c r="AE266" s="154">
        <f t="shared" si="214"/>
        <v>-4124</v>
      </c>
      <c r="AF266" s="66">
        <f t="shared" si="215"/>
        <v>-4412</v>
      </c>
      <c r="AG266" s="66">
        <f t="shared" si="216"/>
        <v>-4678</v>
      </c>
      <c r="AH266" s="66">
        <f t="shared" si="217"/>
        <v>-4684</v>
      </c>
      <c r="AI266" s="66">
        <f t="shared" si="218"/>
        <v>-4744</v>
      </c>
      <c r="AJ266" s="66">
        <f t="shared" si="219"/>
        <v>-4747</v>
      </c>
      <c r="AK266" s="66">
        <f t="shared" si="220"/>
        <v>-4747</v>
      </c>
      <c r="AL266" s="154">
        <f t="shared" si="203"/>
        <v>-4765</v>
      </c>
      <c r="AM266" s="154">
        <f t="shared" si="204"/>
        <v>-4769</v>
      </c>
      <c r="AN266" s="154">
        <f t="shared" si="205"/>
        <v>-4781</v>
      </c>
      <c r="AO266" s="154">
        <f t="shared" si="206"/>
        <v>-4781</v>
      </c>
      <c r="AP266" s="104">
        <f t="shared" si="207"/>
        <v>-4787</v>
      </c>
      <c r="AQ266" s="67">
        <f t="shared" si="208"/>
        <v>-4793</v>
      </c>
      <c r="AR266" s="68" t="str">
        <f t="shared" si="188"/>
        <v/>
      </c>
      <c r="AS266" s="69" t="str">
        <f t="shared" si="189"/>
        <v/>
      </c>
      <c r="AT266" s="70" t="str">
        <f t="shared" si="190"/>
        <v/>
      </c>
      <c r="AU266" s="153">
        <f t="shared" si="191"/>
        <v>288</v>
      </c>
      <c r="AV266" s="70">
        <f t="shared" si="192"/>
        <v>266</v>
      </c>
      <c r="AW266" s="71">
        <f t="shared" si="193"/>
        <v>6</v>
      </c>
      <c r="AX266" s="70">
        <f t="shared" si="194"/>
        <v>60</v>
      </c>
      <c r="AY266" s="71">
        <f t="shared" si="201"/>
        <v>3</v>
      </c>
      <c r="AZ266" s="69">
        <f t="shared" si="198"/>
        <v>0</v>
      </c>
      <c r="BA266" s="53">
        <f t="shared" si="209"/>
        <v>46</v>
      </c>
      <c r="BB266" s="66">
        <f t="shared" si="195"/>
        <v>18</v>
      </c>
      <c r="BC266" s="104">
        <f t="shared" si="210"/>
        <v>28</v>
      </c>
      <c r="BD266" s="66">
        <f t="shared" si="196"/>
        <v>22</v>
      </c>
      <c r="BE266" s="154">
        <f t="shared" si="197"/>
        <v>16</v>
      </c>
      <c r="BF266" s="154">
        <f t="shared" si="183"/>
        <v>4</v>
      </c>
      <c r="BG266" s="154">
        <f t="shared" si="184"/>
        <v>12</v>
      </c>
      <c r="BH266" s="154">
        <f t="shared" si="185"/>
        <v>0</v>
      </c>
      <c r="BI266" s="154">
        <f t="shared" si="186"/>
        <v>6</v>
      </c>
      <c r="BJ266" s="71">
        <f t="shared" si="187"/>
        <v>6</v>
      </c>
      <c r="BL266" s="171"/>
      <c r="BM266" s="159"/>
      <c r="BN266" s="150"/>
    </row>
    <row r="267" spans="1:66" ht="14.25" customHeight="1" x14ac:dyDescent="0.25">
      <c r="A267" s="76">
        <v>4708100289</v>
      </c>
      <c r="B267" s="81">
        <v>81</v>
      </c>
      <c r="C267" s="98" t="s">
        <v>88</v>
      </c>
      <c r="D267" s="107">
        <v>289</v>
      </c>
      <c r="E267" s="30">
        <v>37.828802000000003</v>
      </c>
      <c r="F267" s="30">
        <v>-81.310141999999999</v>
      </c>
      <c r="G267" s="57">
        <v>472707.2</v>
      </c>
      <c r="H267" s="57">
        <v>4186865.8</v>
      </c>
      <c r="I267" s="107">
        <v>1972</v>
      </c>
      <c r="J267" s="107">
        <v>1810</v>
      </c>
      <c r="K267" s="78"/>
      <c r="L267" s="75"/>
      <c r="M267" s="76"/>
      <c r="N267" s="77"/>
      <c r="O267" s="137">
        <v>5745</v>
      </c>
      <c r="P267" s="77">
        <v>6067</v>
      </c>
      <c r="Q267" s="78">
        <v>6357</v>
      </c>
      <c r="R267" s="77">
        <v>6361</v>
      </c>
      <c r="S267" s="78">
        <v>6426</v>
      </c>
      <c r="T267" s="76">
        <v>6434</v>
      </c>
      <c r="U267" s="77">
        <v>6434</v>
      </c>
      <c r="V267" s="138">
        <v>6453</v>
      </c>
      <c r="W267" s="138">
        <v>6458</v>
      </c>
      <c r="X267" s="138">
        <v>6467</v>
      </c>
      <c r="Y267" s="138">
        <v>6467</v>
      </c>
      <c r="Z267" s="78">
        <v>6472</v>
      </c>
      <c r="AA267" s="79">
        <v>6480</v>
      </c>
      <c r="AB267" s="41" t="str">
        <f t="shared" si="211"/>
        <v/>
      </c>
      <c r="AC267" s="65" t="str">
        <f t="shared" si="212"/>
        <v/>
      </c>
      <c r="AD267" s="65" t="str">
        <f t="shared" si="213"/>
        <v/>
      </c>
      <c r="AE267" s="138">
        <f t="shared" si="214"/>
        <v>-3935</v>
      </c>
      <c r="AF267" s="65">
        <f t="shared" si="215"/>
        <v>-4257</v>
      </c>
      <c r="AG267" s="65">
        <f t="shared" si="216"/>
        <v>-4547</v>
      </c>
      <c r="AH267" s="65">
        <f t="shared" si="217"/>
        <v>-4551</v>
      </c>
      <c r="AI267" s="65">
        <f t="shared" si="218"/>
        <v>-4616</v>
      </c>
      <c r="AJ267" s="65">
        <f t="shared" si="219"/>
        <v>-4624</v>
      </c>
      <c r="AK267" s="65">
        <f t="shared" si="220"/>
        <v>-4624</v>
      </c>
      <c r="AL267" s="138">
        <f t="shared" si="203"/>
        <v>-4643</v>
      </c>
      <c r="AM267" s="138">
        <f t="shared" si="204"/>
        <v>-4648</v>
      </c>
      <c r="AN267" s="138">
        <f t="shared" si="205"/>
        <v>-4657</v>
      </c>
      <c r="AO267" s="138">
        <f t="shared" si="206"/>
        <v>-4657</v>
      </c>
      <c r="AP267" s="107">
        <f t="shared" si="207"/>
        <v>-4662</v>
      </c>
      <c r="AQ267" s="74">
        <f t="shared" si="208"/>
        <v>-4670</v>
      </c>
      <c r="AR267" s="75" t="str">
        <f t="shared" si="188"/>
        <v/>
      </c>
      <c r="AS267" s="76" t="str">
        <f t="shared" si="189"/>
        <v/>
      </c>
      <c r="AT267" s="77" t="str">
        <f t="shared" si="190"/>
        <v/>
      </c>
      <c r="AU267" s="137">
        <f t="shared" si="191"/>
        <v>322</v>
      </c>
      <c r="AV267" s="77">
        <f t="shared" si="192"/>
        <v>290</v>
      </c>
      <c r="AW267" s="78">
        <f t="shared" si="193"/>
        <v>4</v>
      </c>
      <c r="AX267" s="77">
        <f t="shared" si="194"/>
        <v>65</v>
      </c>
      <c r="AY267" s="78">
        <f t="shared" si="201"/>
        <v>8</v>
      </c>
      <c r="AZ267" s="76">
        <f t="shared" si="198"/>
        <v>0</v>
      </c>
      <c r="BA267" s="41">
        <f t="shared" si="209"/>
        <v>46</v>
      </c>
      <c r="BB267" s="65">
        <f t="shared" si="195"/>
        <v>19</v>
      </c>
      <c r="BC267" s="107">
        <f t="shared" si="210"/>
        <v>27</v>
      </c>
      <c r="BD267" s="65">
        <f t="shared" si="196"/>
        <v>19</v>
      </c>
      <c r="BE267" s="138">
        <f t="shared" si="197"/>
        <v>14</v>
      </c>
      <c r="BF267" s="138">
        <f t="shared" si="183"/>
        <v>5</v>
      </c>
      <c r="BG267" s="138">
        <f t="shared" si="184"/>
        <v>9</v>
      </c>
      <c r="BH267" s="138">
        <f t="shared" si="185"/>
        <v>0</v>
      </c>
      <c r="BI267" s="138">
        <f t="shared" si="186"/>
        <v>5</v>
      </c>
      <c r="BJ267" s="78">
        <f t="shared" si="187"/>
        <v>8</v>
      </c>
      <c r="BL267" s="172"/>
      <c r="BM267" s="163"/>
      <c r="BN267" s="151"/>
    </row>
    <row r="268" spans="1:66" ht="14.25" customHeight="1" x14ac:dyDescent="0.25">
      <c r="A268" s="76">
        <v>4708100296</v>
      </c>
      <c r="B268" s="81">
        <v>81</v>
      </c>
      <c r="C268" s="98" t="s">
        <v>88</v>
      </c>
      <c r="D268" s="107">
        <v>296</v>
      </c>
      <c r="E268" s="30">
        <v>37.732205999999998</v>
      </c>
      <c r="F268" s="30">
        <v>-80.981797</v>
      </c>
      <c r="G268" s="57">
        <v>501604</v>
      </c>
      <c r="H268" s="57">
        <v>4176103.5</v>
      </c>
      <c r="I268" s="107">
        <v>1973</v>
      </c>
      <c r="J268" s="107">
        <v>2828</v>
      </c>
      <c r="K268" s="78"/>
      <c r="L268" s="75"/>
      <c r="M268" s="76"/>
      <c r="N268" s="77"/>
      <c r="O268" s="137">
        <v>7165</v>
      </c>
      <c r="P268" s="77">
        <v>7498</v>
      </c>
      <c r="Q268" s="78">
        <v>7760</v>
      </c>
      <c r="R268" s="77">
        <v>7768</v>
      </c>
      <c r="S268" s="78">
        <v>7885</v>
      </c>
      <c r="T268" s="76">
        <v>7890</v>
      </c>
      <c r="U268" s="77">
        <v>7890</v>
      </c>
      <c r="V268" s="138">
        <v>7905</v>
      </c>
      <c r="W268" s="138">
        <v>7908</v>
      </c>
      <c r="X268" s="138">
        <v>7920</v>
      </c>
      <c r="Y268" s="138">
        <v>7920</v>
      </c>
      <c r="Z268" s="78">
        <v>7927</v>
      </c>
      <c r="AA268" s="79">
        <v>7930</v>
      </c>
      <c r="AB268" s="41" t="str">
        <f t="shared" si="211"/>
        <v/>
      </c>
      <c r="AC268" s="65" t="str">
        <f t="shared" si="212"/>
        <v/>
      </c>
      <c r="AD268" s="65" t="str">
        <f t="shared" si="213"/>
        <v/>
      </c>
      <c r="AE268" s="138">
        <f t="shared" si="214"/>
        <v>-4337</v>
      </c>
      <c r="AF268" s="65">
        <f t="shared" si="215"/>
        <v>-4670</v>
      </c>
      <c r="AG268" s="65">
        <f t="shared" si="216"/>
        <v>-4932</v>
      </c>
      <c r="AH268" s="65">
        <f t="shared" si="217"/>
        <v>-4940</v>
      </c>
      <c r="AI268" s="65">
        <f t="shared" si="218"/>
        <v>-5057</v>
      </c>
      <c r="AJ268" s="65">
        <f t="shared" si="219"/>
        <v>-5062</v>
      </c>
      <c r="AK268" s="65">
        <f t="shared" si="220"/>
        <v>-5062</v>
      </c>
      <c r="AL268" s="138">
        <f t="shared" si="203"/>
        <v>-5077</v>
      </c>
      <c r="AM268" s="138">
        <f t="shared" si="204"/>
        <v>-5080</v>
      </c>
      <c r="AN268" s="138">
        <f t="shared" si="205"/>
        <v>-5092</v>
      </c>
      <c r="AO268" s="138">
        <f t="shared" si="206"/>
        <v>-5092</v>
      </c>
      <c r="AP268" s="107">
        <f t="shared" si="207"/>
        <v>-5099</v>
      </c>
      <c r="AQ268" s="74">
        <f t="shared" si="208"/>
        <v>-5102</v>
      </c>
      <c r="AR268" s="75" t="str">
        <f t="shared" si="188"/>
        <v/>
      </c>
      <c r="AS268" s="76" t="str">
        <f t="shared" si="189"/>
        <v/>
      </c>
      <c r="AT268" s="77" t="str">
        <f t="shared" si="190"/>
        <v/>
      </c>
      <c r="AU268" s="137">
        <f t="shared" si="191"/>
        <v>333</v>
      </c>
      <c r="AV268" s="77">
        <f t="shared" si="192"/>
        <v>262</v>
      </c>
      <c r="AW268" s="78">
        <f t="shared" si="193"/>
        <v>8</v>
      </c>
      <c r="AX268" s="77">
        <f t="shared" si="194"/>
        <v>117</v>
      </c>
      <c r="AY268" s="78">
        <f t="shared" si="201"/>
        <v>5</v>
      </c>
      <c r="AZ268" s="76">
        <f t="shared" si="198"/>
        <v>0</v>
      </c>
      <c r="BA268" s="41">
        <f t="shared" si="209"/>
        <v>40</v>
      </c>
      <c r="BB268" s="65">
        <f t="shared" si="195"/>
        <v>15</v>
      </c>
      <c r="BC268" s="107">
        <f t="shared" si="210"/>
        <v>25</v>
      </c>
      <c r="BD268" s="65">
        <f t="shared" si="196"/>
        <v>22</v>
      </c>
      <c r="BE268" s="138">
        <f t="shared" si="197"/>
        <v>15</v>
      </c>
      <c r="BF268" s="138">
        <f t="shared" si="183"/>
        <v>3</v>
      </c>
      <c r="BG268" s="138">
        <f t="shared" si="184"/>
        <v>12</v>
      </c>
      <c r="BH268" s="138">
        <f t="shared" si="185"/>
        <v>0</v>
      </c>
      <c r="BI268" s="138">
        <f t="shared" si="186"/>
        <v>7</v>
      </c>
      <c r="BJ268" s="78">
        <f t="shared" si="187"/>
        <v>3</v>
      </c>
      <c r="BL268" s="172"/>
      <c r="BM268" s="163"/>
      <c r="BN268" s="151"/>
    </row>
    <row r="269" spans="1:66" ht="14.25" customHeight="1" x14ac:dyDescent="0.25">
      <c r="A269" s="76">
        <v>4708100626</v>
      </c>
      <c r="B269" s="81">
        <v>81</v>
      </c>
      <c r="C269" s="98" t="s">
        <v>88</v>
      </c>
      <c r="D269" s="107">
        <v>626</v>
      </c>
      <c r="E269" s="30">
        <v>37.965420000000002</v>
      </c>
      <c r="F269" s="30">
        <v>-81.432063999999997</v>
      </c>
      <c r="G269" s="57">
        <v>462048</v>
      </c>
      <c r="H269" s="57">
        <v>4202066.4000000004</v>
      </c>
      <c r="I269" s="107">
        <v>1983</v>
      </c>
      <c r="J269" s="107">
        <v>2220</v>
      </c>
      <c r="K269" s="78"/>
      <c r="L269" s="75">
        <v>5680</v>
      </c>
      <c r="M269" s="76">
        <v>5798</v>
      </c>
      <c r="N269" s="77">
        <v>5990</v>
      </c>
      <c r="O269" s="78">
        <v>6286</v>
      </c>
      <c r="P269" s="77">
        <v>6554</v>
      </c>
      <c r="Q269" s="78">
        <v>6778</v>
      </c>
      <c r="R269" s="77">
        <v>6800</v>
      </c>
      <c r="S269" s="78">
        <v>6820</v>
      </c>
      <c r="T269" s="76">
        <v>6828</v>
      </c>
      <c r="U269" s="77">
        <v>6828</v>
      </c>
      <c r="V269" s="138">
        <v>6835</v>
      </c>
      <c r="W269" s="138">
        <v>6847</v>
      </c>
      <c r="X269" s="138">
        <v>6861</v>
      </c>
      <c r="Y269" s="138">
        <v>6861</v>
      </c>
      <c r="Z269" s="78">
        <v>6869</v>
      </c>
      <c r="AA269" s="79">
        <v>6869</v>
      </c>
      <c r="AB269" s="41">
        <f t="shared" si="211"/>
        <v>-3460</v>
      </c>
      <c r="AC269" s="65">
        <f t="shared" si="212"/>
        <v>-3578</v>
      </c>
      <c r="AD269" s="65">
        <f t="shared" si="213"/>
        <v>-3770</v>
      </c>
      <c r="AE269" s="107">
        <f t="shared" si="214"/>
        <v>-4066</v>
      </c>
      <c r="AF269" s="65">
        <f t="shared" si="215"/>
        <v>-4334</v>
      </c>
      <c r="AG269" s="65">
        <f t="shared" si="216"/>
        <v>-4558</v>
      </c>
      <c r="AH269" s="65">
        <f t="shared" si="217"/>
        <v>-4580</v>
      </c>
      <c r="AI269" s="65">
        <f t="shared" si="218"/>
        <v>-4600</v>
      </c>
      <c r="AJ269" s="65">
        <f t="shared" si="219"/>
        <v>-4608</v>
      </c>
      <c r="AK269" s="65">
        <f t="shared" si="220"/>
        <v>-4608</v>
      </c>
      <c r="AL269" s="138">
        <f t="shared" si="203"/>
        <v>-4615</v>
      </c>
      <c r="AM269" s="138">
        <f t="shared" si="204"/>
        <v>-4627</v>
      </c>
      <c r="AN269" s="138">
        <f t="shared" si="205"/>
        <v>-4641</v>
      </c>
      <c r="AO269" s="138">
        <f t="shared" si="206"/>
        <v>-4641</v>
      </c>
      <c r="AP269" s="107">
        <f t="shared" si="207"/>
        <v>-4649</v>
      </c>
      <c r="AQ269" s="74">
        <f t="shared" si="208"/>
        <v>-4649</v>
      </c>
      <c r="AR269" s="75">
        <f t="shared" si="188"/>
        <v>118</v>
      </c>
      <c r="AS269" s="76">
        <f t="shared" si="189"/>
        <v>192</v>
      </c>
      <c r="AT269" s="77">
        <f t="shared" si="190"/>
        <v>296</v>
      </c>
      <c r="AU269" s="78">
        <f t="shared" si="191"/>
        <v>268</v>
      </c>
      <c r="AV269" s="77">
        <f t="shared" si="192"/>
        <v>224</v>
      </c>
      <c r="AW269" s="78">
        <f t="shared" si="193"/>
        <v>22</v>
      </c>
      <c r="AX269" s="77">
        <f t="shared" si="194"/>
        <v>20</v>
      </c>
      <c r="AY269" s="78">
        <f t="shared" si="201"/>
        <v>8</v>
      </c>
      <c r="AZ269" s="76">
        <f t="shared" si="198"/>
        <v>0</v>
      </c>
      <c r="BA269" s="41">
        <f t="shared" si="209"/>
        <v>41</v>
      </c>
      <c r="BB269" s="65">
        <f t="shared" si="195"/>
        <v>7</v>
      </c>
      <c r="BC269" s="107">
        <f t="shared" si="210"/>
        <v>34</v>
      </c>
      <c r="BD269" s="65">
        <f t="shared" ref="BD269:BD300" si="221">BE269+BI269</f>
        <v>34</v>
      </c>
      <c r="BE269" s="138">
        <f t="shared" ref="BE269:BE300" si="222">BF269+BG269</f>
        <v>26</v>
      </c>
      <c r="BF269" s="138">
        <f t="shared" si="183"/>
        <v>12</v>
      </c>
      <c r="BG269" s="138">
        <f t="shared" si="184"/>
        <v>14</v>
      </c>
      <c r="BH269" s="138">
        <f t="shared" si="185"/>
        <v>0</v>
      </c>
      <c r="BI269" s="138">
        <f t="shared" si="186"/>
        <v>8</v>
      </c>
      <c r="BJ269" s="78">
        <f t="shared" si="187"/>
        <v>0</v>
      </c>
      <c r="BL269" s="172"/>
      <c r="BM269" s="163"/>
      <c r="BN269" s="151"/>
    </row>
    <row r="270" spans="1:66" ht="14.25" customHeight="1" x14ac:dyDescent="0.25">
      <c r="A270" s="76">
        <v>4708100688</v>
      </c>
      <c r="B270" s="81">
        <v>81</v>
      </c>
      <c r="C270" s="98" t="s">
        <v>88</v>
      </c>
      <c r="D270" s="107">
        <v>688</v>
      </c>
      <c r="E270" s="30">
        <v>37.865969</v>
      </c>
      <c r="F270" s="30">
        <v>-81.163399999999996</v>
      </c>
      <c r="G270" s="57">
        <v>485627.8</v>
      </c>
      <c r="H270" s="57">
        <v>4190956.8</v>
      </c>
      <c r="I270" s="107">
        <v>1985</v>
      </c>
      <c r="J270" s="107">
        <v>2057</v>
      </c>
      <c r="K270" s="78"/>
      <c r="L270" s="75"/>
      <c r="M270" s="76"/>
      <c r="N270" s="77"/>
      <c r="O270" s="137">
        <v>6088</v>
      </c>
      <c r="P270" s="77">
        <v>6438</v>
      </c>
      <c r="Q270" s="78">
        <v>6698</v>
      </c>
      <c r="R270" s="77">
        <v>6708</v>
      </c>
      <c r="S270" s="78">
        <v>6773</v>
      </c>
      <c r="T270" s="76">
        <v>6777</v>
      </c>
      <c r="U270" s="77">
        <v>6777</v>
      </c>
      <c r="V270" s="138">
        <v>6790</v>
      </c>
      <c r="W270" s="138">
        <v>6795</v>
      </c>
      <c r="X270" s="138">
        <v>6802</v>
      </c>
      <c r="Y270" s="138">
        <v>6802</v>
      </c>
      <c r="Z270" s="78">
        <v>6814</v>
      </c>
      <c r="AA270" s="79"/>
      <c r="AB270" s="41" t="str">
        <f t="shared" si="211"/>
        <v/>
      </c>
      <c r="AC270" s="65" t="str">
        <f t="shared" si="212"/>
        <v/>
      </c>
      <c r="AD270" s="65" t="str">
        <f t="shared" si="213"/>
        <v/>
      </c>
      <c r="AE270" s="138">
        <f t="shared" si="214"/>
        <v>-4031</v>
      </c>
      <c r="AF270" s="65">
        <f t="shared" si="215"/>
        <v>-4381</v>
      </c>
      <c r="AG270" s="65">
        <f t="shared" si="216"/>
        <v>-4641</v>
      </c>
      <c r="AH270" s="65">
        <f t="shared" si="217"/>
        <v>-4651</v>
      </c>
      <c r="AI270" s="65">
        <f t="shared" si="218"/>
        <v>-4716</v>
      </c>
      <c r="AJ270" s="65">
        <f t="shared" si="219"/>
        <v>-4720</v>
      </c>
      <c r="AK270" s="65">
        <f t="shared" si="220"/>
        <v>-4720</v>
      </c>
      <c r="AL270" s="138">
        <f t="shared" si="203"/>
        <v>-4733</v>
      </c>
      <c r="AM270" s="138">
        <f t="shared" si="204"/>
        <v>-4738</v>
      </c>
      <c r="AN270" s="138">
        <f t="shared" si="205"/>
        <v>-4745</v>
      </c>
      <c r="AO270" s="138">
        <f t="shared" si="206"/>
        <v>-4745</v>
      </c>
      <c r="AP270" s="107">
        <f t="shared" si="207"/>
        <v>-4757</v>
      </c>
      <c r="AQ270" s="74" t="str">
        <f t="shared" si="208"/>
        <v/>
      </c>
      <c r="AR270" s="75" t="str">
        <f t="shared" si="188"/>
        <v/>
      </c>
      <c r="AS270" s="76" t="str">
        <f t="shared" si="189"/>
        <v/>
      </c>
      <c r="AT270" s="77" t="str">
        <f t="shared" si="190"/>
        <v/>
      </c>
      <c r="AU270" s="137">
        <f t="shared" si="191"/>
        <v>350</v>
      </c>
      <c r="AV270" s="77">
        <f t="shared" si="192"/>
        <v>260</v>
      </c>
      <c r="AW270" s="78">
        <f t="shared" si="193"/>
        <v>10</v>
      </c>
      <c r="AX270" s="77">
        <f t="shared" si="194"/>
        <v>65</v>
      </c>
      <c r="AY270" s="78">
        <f t="shared" si="201"/>
        <v>4</v>
      </c>
      <c r="AZ270" s="76">
        <f t="shared" si="198"/>
        <v>0</v>
      </c>
      <c r="BA270" s="41" t="str">
        <f t="shared" si="209"/>
        <v/>
      </c>
      <c r="BB270" s="65">
        <f t="shared" si="195"/>
        <v>13</v>
      </c>
      <c r="BC270" s="107" t="str">
        <f t="shared" si="210"/>
        <v/>
      </c>
      <c r="BD270" s="65">
        <f t="shared" si="221"/>
        <v>24</v>
      </c>
      <c r="BE270" s="138">
        <f t="shared" si="222"/>
        <v>12</v>
      </c>
      <c r="BF270" s="138">
        <f t="shared" si="183"/>
        <v>5</v>
      </c>
      <c r="BG270" s="138">
        <f t="shared" si="184"/>
        <v>7</v>
      </c>
      <c r="BH270" s="138">
        <f t="shared" si="185"/>
        <v>0</v>
      </c>
      <c r="BI270" s="138">
        <f t="shared" si="186"/>
        <v>12</v>
      </c>
      <c r="BJ270" s="78" t="str">
        <f t="shared" si="187"/>
        <v/>
      </c>
      <c r="BL270" s="172"/>
      <c r="BM270" s="163"/>
      <c r="BN270" s="151"/>
    </row>
    <row r="271" spans="1:66" ht="14.25" customHeight="1" x14ac:dyDescent="0.25">
      <c r="A271" s="76">
        <v>4708100756</v>
      </c>
      <c r="B271" s="81">
        <v>81</v>
      </c>
      <c r="C271" s="98" t="s">
        <v>88</v>
      </c>
      <c r="D271" s="107">
        <v>756</v>
      </c>
      <c r="E271" s="30">
        <v>37.879764999999999</v>
      </c>
      <c r="F271" s="30">
        <v>-81.528217999999995</v>
      </c>
      <c r="G271" s="57">
        <v>453548.1</v>
      </c>
      <c r="H271" s="57">
        <v>4192606.3</v>
      </c>
      <c r="I271" s="107">
        <v>1987</v>
      </c>
      <c r="J271" s="107">
        <v>992</v>
      </c>
      <c r="K271" s="78"/>
      <c r="L271" s="75">
        <v>4383</v>
      </c>
      <c r="M271" s="76">
        <v>4533</v>
      </c>
      <c r="N271" s="77">
        <v>4722</v>
      </c>
      <c r="O271" s="78">
        <v>5005</v>
      </c>
      <c r="P271" s="77">
        <v>5245</v>
      </c>
      <c r="Q271" s="78">
        <v>5464</v>
      </c>
      <c r="R271" s="77">
        <v>5476</v>
      </c>
      <c r="S271" s="78">
        <v>5498</v>
      </c>
      <c r="T271" s="76">
        <v>5502</v>
      </c>
      <c r="U271" s="77">
        <v>5502</v>
      </c>
      <c r="V271" s="138">
        <v>5504</v>
      </c>
      <c r="W271" s="138">
        <v>5521</v>
      </c>
      <c r="X271" s="138">
        <v>5533</v>
      </c>
      <c r="Y271" s="138">
        <v>5533</v>
      </c>
      <c r="Z271" s="78">
        <v>5533</v>
      </c>
      <c r="AA271" s="79">
        <v>5545</v>
      </c>
      <c r="AB271" s="41">
        <f t="shared" si="211"/>
        <v>-3391</v>
      </c>
      <c r="AC271" s="65">
        <f t="shared" si="212"/>
        <v>-3541</v>
      </c>
      <c r="AD271" s="65">
        <f t="shared" si="213"/>
        <v>-3730</v>
      </c>
      <c r="AE271" s="65">
        <f t="shared" si="214"/>
        <v>-4013</v>
      </c>
      <c r="AF271" s="65">
        <f t="shared" si="215"/>
        <v>-4253</v>
      </c>
      <c r="AG271" s="65">
        <f t="shared" si="216"/>
        <v>-4472</v>
      </c>
      <c r="AH271" s="65">
        <f t="shared" si="217"/>
        <v>-4484</v>
      </c>
      <c r="AI271" s="65">
        <f t="shared" si="218"/>
        <v>-4506</v>
      </c>
      <c r="AJ271" s="65">
        <f t="shared" si="219"/>
        <v>-4510</v>
      </c>
      <c r="AK271" s="65">
        <f t="shared" si="220"/>
        <v>-4510</v>
      </c>
      <c r="AL271" s="138">
        <f t="shared" si="203"/>
        <v>-4512</v>
      </c>
      <c r="AM271" s="138">
        <f t="shared" si="204"/>
        <v>-4529</v>
      </c>
      <c r="AN271" s="138">
        <f t="shared" si="205"/>
        <v>-4541</v>
      </c>
      <c r="AO271" s="138">
        <f t="shared" si="206"/>
        <v>-4541</v>
      </c>
      <c r="AP271" s="107">
        <f t="shared" si="207"/>
        <v>-4541</v>
      </c>
      <c r="AQ271" s="74">
        <f t="shared" si="208"/>
        <v>-4553</v>
      </c>
      <c r="AR271" s="75">
        <f t="shared" si="188"/>
        <v>150</v>
      </c>
      <c r="AS271" s="76">
        <f t="shared" si="189"/>
        <v>189</v>
      </c>
      <c r="AT271" s="77">
        <f t="shared" si="190"/>
        <v>283</v>
      </c>
      <c r="AU271" s="78">
        <f t="shared" si="191"/>
        <v>240</v>
      </c>
      <c r="AV271" s="77">
        <f t="shared" si="192"/>
        <v>219</v>
      </c>
      <c r="AW271" s="78">
        <f t="shared" si="193"/>
        <v>12</v>
      </c>
      <c r="AX271" s="77">
        <f t="shared" si="194"/>
        <v>22</v>
      </c>
      <c r="AY271" s="78">
        <f t="shared" si="201"/>
        <v>4</v>
      </c>
      <c r="AZ271" s="76">
        <f t="shared" si="198"/>
        <v>0</v>
      </c>
      <c r="BA271" s="41">
        <f t="shared" si="209"/>
        <v>43</v>
      </c>
      <c r="BB271" s="65">
        <f t="shared" si="195"/>
        <v>2</v>
      </c>
      <c r="BC271" s="107">
        <f t="shared" si="210"/>
        <v>41</v>
      </c>
      <c r="BD271" s="65">
        <f t="shared" si="221"/>
        <v>29</v>
      </c>
      <c r="BE271" s="138">
        <f t="shared" si="222"/>
        <v>29</v>
      </c>
      <c r="BF271" s="138">
        <f t="shared" si="183"/>
        <v>17</v>
      </c>
      <c r="BG271" s="138">
        <f t="shared" si="184"/>
        <v>12</v>
      </c>
      <c r="BH271" s="138">
        <f t="shared" si="185"/>
        <v>0</v>
      </c>
      <c r="BI271" s="138">
        <f t="shared" si="186"/>
        <v>0</v>
      </c>
      <c r="BJ271" s="78">
        <f t="shared" si="187"/>
        <v>12</v>
      </c>
      <c r="BL271" s="172"/>
      <c r="BM271" s="163"/>
      <c r="BN271" s="151"/>
    </row>
    <row r="272" spans="1:66" ht="14.25" customHeight="1" x14ac:dyDescent="0.25">
      <c r="A272" s="76">
        <v>4708100766</v>
      </c>
      <c r="B272" s="81">
        <v>81</v>
      </c>
      <c r="C272" s="98" t="s">
        <v>88</v>
      </c>
      <c r="D272" s="107">
        <v>766</v>
      </c>
      <c r="E272" s="30">
        <v>37.876573</v>
      </c>
      <c r="F272" s="30">
        <v>-81.487099999999998</v>
      </c>
      <c r="G272" s="57">
        <v>457162.2</v>
      </c>
      <c r="H272" s="57">
        <v>4192232.5</v>
      </c>
      <c r="I272" s="107">
        <v>1987</v>
      </c>
      <c r="J272" s="107">
        <v>1159</v>
      </c>
      <c r="K272" s="78"/>
      <c r="L272" s="75"/>
      <c r="M272" s="76"/>
      <c r="N272" s="77"/>
      <c r="O272" s="78">
        <v>5127</v>
      </c>
      <c r="P272" s="77">
        <v>5413</v>
      </c>
      <c r="Q272" s="78">
        <v>5640</v>
      </c>
      <c r="R272" s="77">
        <v>5652</v>
      </c>
      <c r="S272" s="78">
        <v>5686</v>
      </c>
      <c r="T272" s="76">
        <v>5694</v>
      </c>
      <c r="U272" s="77">
        <v>5694</v>
      </c>
      <c r="V272" s="138">
        <v>5702</v>
      </c>
      <c r="W272" s="138">
        <v>5719</v>
      </c>
      <c r="X272" s="138">
        <v>5730</v>
      </c>
      <c r="Y272" s="138">
        <v>5730</v>
      </c>
      <c r="Z272" s="78">
        <v>5730</v>
      </c>
      <c r="AA272" s="79">
        <v>5746</v>
      </c>
      <c r="AB272" s="41" t="str">
        <f t="shared" si="211"/>
        <v/>
      </c>
      <c r="AC272" s="65" t="str">
        <f t="shared" si="212"/>
        <v/>
      </c>
      <c r="AD272" s="65" t="str">
        <f t="shared" si="213"/>
        <v/>
      </c>
      <c r="AE272" s="65">
        <f t="shared" si="214"/>
        <v>-3968</v>
      </c>
      <c r="AF272" s="65">
        <f t="shared" si="215"/>
        <v>-4254</v>
      </c>
      <c r="AG272" s="65">
        <f t="shared" si="216"/>
        <v>-4481</v>
      </c>
      <c r="AH272" s="65">
        <f t="shared" si="217"/>
        <v>-4493</v>
      </c>
      <c r="AI272" s="65">
        <f t="shared" si="218"/>
        <v>-4527</v>
      </c>
      <c r="AJ272" s="65">
        <f t="shared" si="219"/>
        <v>-4535</v>
      </c>
      <c r="AK272" s="65">
        <f t="shared" si="220"/>
        <v>-4535</v>
      </c>
      <c r="AL272" s="138">
        <f t="shared" si="203"/>
        <v>-4543</v>
      </c>
      <c r="AM272" s="138">
        <f t="shared" si="204"/>
        <v>-4560</v>
      </c>
      <c r="AN272" s="138">
        <f t="shared" si="205"/>
        <v>-4571</v>
      </c>
      <c r="AO272" s="138">
        <f t="shared" si="206"/>
        <v>-4571</v>
      </c>
      <c r="AP272" s="107">
        <f t="shared" si="207"/>
        <v>-4571</v>
      </c>
      <c r="AQ272" s="74">
        <f t="shared" si="208"/>
        <v>-4587</v>
      </c>
      <c r="AR272" s="75" t="str">
        <f t="shared" ref="AR272:AR303" si="223">IF(L272&gt;1,IF(M272&gt;1,M272-L272,""),"")</f>
        <v/>
      </c>
      <c r="AS272" s="76" t="str">
        <f t="shared" ref="AS272:AS303" si="224">IF(M272&gt;1,IF(N272&gt;1,N272-M272,""),"")</f>
        <v/>
      </c>
      <c r="AT272" s="77"/>
      <c r="AU272" s="78">
        <f t="shared" ref="AU272:AU303" si="225">IF(O272&gt;1,IF(P272&gt;1,P272-O272,""),"")</f>
        <v>286</v>
      </c>
      <c r="AV272" s="77">
        <f t="shared" ref="AV272:AV303" si="226">IF(P272&gt;1,IF(Q272&gt;1,Q272-P272,""),"")</f>
        <v>227</v>
      </c>
      <c r="AW272" s="78">
        <f t="shared" ref="AW272:AW303" si="227">IF(Q272&gt;1,IF(R272&gt;1,R272-Q272,""),"")</f>
        <v>12</v>
      </c>
      <c r="AX272" s="77">
        <f t="shared" ref="AX272:AX303" si="228">IF(R272&gt;1,IF(S272&gt;1,S272-R272,""),"")</f>
        <v>34</v>
      </c>
      <c r="AY272" s="78">
        <f t="shared" si="201"/>
        <v>8</v>
      </c>
      <c r="AZ272" s="76">
        <f t="shared" si="198"/>
        <v>0</v>
      </c>
      <c r="BA272" s="41">
        <f t="shared" si="209"/>
        <v>52</v>
      </c>
      <c r="BB272" s="65">
        <f t="shared" si="195"/>
        <v>8</v>
      </c>
      <c r="BC272" s="107">
        <f t="shared" si="210"/>
        <v>44</v>
      </c>
      <c r="BD272" s="65">
        <f t="shared" si="221"/>
        <v>28</v>
      </c>
      <c r="BE272" s="138">
        <f t="shared" si="222"/>
        <v>28</v>
      </c>
      <c r="BF272" s="138">
        <f t="shared" si="183"/>
        <v>17</v>
      </c>
      <c r="BG272" s="138">
        <f t="shared" si="184"/>
        <v>11</v>
      </c>
      <c r="BH272" s="138">
        <f t="shared" si="185"/>
        <v>0</v>
      </c>
      <c r="BI272" s="138">
        <f t="shared" si="186"/>
        <v>0</v>
      </c>
      <c r="BJ272" s="78">
        <f t="shared" si="187"/>
        <v>16</v>
      </c>
      <c r="BL272" s="172"/>
      <c r="BM272" s="163"/>
      <c r="BN272" s="151"/>
    </row>
    <row r="273" spans="1:68" ht="14.25" customHeight="1" x14ac:dyDescent="0.25">
      <c r="A273" s="76">
        <v>4708101435</v>
      </c>
      <c r="B273" s="81">
        <v>81</v>
      </c>
      <c r="C273" s="98" t="s">
        <v>88</v>
      </c>
      <c r="D273" s="107">
        <v>1435</v>
      </c>
      <c r="E273" s="30">
        <v>37.929141999999999</v>
      </c>
      <c r="F273" s="30">
        <v>-81.490211000000002</v>
      </c>
      <c r="G273" s="57">
        <v>456919.3</v>
      </c>
      <c r="H273" s="57">
        <v>4198066.5</v>
      </c>
      <c r="I273" s="107">
        <v>2007</v>
      </c>
      <c r="J273" s="107">
        <v>1503</v>
      </c>
      <c r="K273" s="78"/>
      <c r="L273" s="75">
        <v>4880</v>
      </c>
      <c r="M273" s="76">
        <v>5042</v>
      </c>
      <c r="N273" s="77">
        <v>5231</v>
      </c>
      <c r="O273" s="78">
        <v>5510</v>
      </c>
      <c r="P273" s="77">
        <v>5750</v>
      </c>
      <c r="Q273" s="78">
        <v>5945</v>
      </c>
      <c r="R273" s="77">
        <v>5964</v>
      </c>
      <c r="S273" s="78">
        <v>5982</v>
      </c>
      <c r="T273" s="76">
        <v>5989</v>
      </c>
      <c r="U273" s="77">
        <v>5989</v>
      </c>
      <c r="V273" s="138">
        <v>5994</v>
      </c>
      <c r="W273" s="138">
        <v>6006</v>
      </c>
      <c r="X273" s="138">
        <v>6019</v>
      </c>
      <c r="Y273" s="138">
        <v>6021</v>
      </c>
      <c r="Z273" s="78">
        <v>6029</v>
      </c>
      <c r="AA273" s="79">
        <v>6029</v>
      </c>
      <c r="AB273" s="41">
        <f t="shared" si="211"/>
        <v>-3377</v>
      </c>
      <c r="AC273" s="65">
        <f t="shared" si="212"/>
        <v>-3539</v>
      </c>
      <c r="AD273" s="65">
        <f t="shared" si="213"/>
        <v>-3728</v>
      </c>
      <c r="AE273" s="65">
        <f t="shared" si="214"/>
        <v>-4007</v>
      </c>
      <c r="AF273" s="65">
        <f t="shared" si="215"/>
        <v>-4247</v>
      </c>
      <c r="AG273" s="65">
        <f t="shared" si="216"/>
        <v>-4442</v>
      </c>
      <c r="AH273" s="65">
        <f t="shared" si="217"/>
        <v>-4461</v>
      </c>
      <c r="AI273" s="65">
        <f t="shared" si="218"/>
        <v>-4479</v>
      </c>
      <c r="AJ273" s="65">
        <f t="shared" si="219"/>
        <v>-4486</v>
      </c>
      <c r="AK273" s="65">
        <f t="shared" si="220"/>
        <v>-4486</v>
      </c>
      <c r="AL273" s="138">
        <f t="shared" si="203"/>
        <v>-4491</v>
      </c>
      <c r="AM273" s="138">
        <f t="shared" si="204"/>
        <v>-4503</v>
      </c>
      <c r="AN273" s="138">
        <f t="shared" si="205"/>
        <v>-4516</v>
      </c>
      <c r="AO273" s="138">
        <f t="shared" si="206"/>
        <v>-4518</v>
      </c>
      <c r="AP273" s="107">
        <f t="shared" si="207"/>
        <v>-4526</v>
      </c>
      <c r="AQ273" s="74">
        <f t="shared" si="208"/>
        <v>-4526</v>
      </c>
      <c r="AR273" s="75">
        <f t="shared" si="223"/>
        <v>162</v>
      </c>
      <c r="AS273" s="76">
        <f t="shared" si="224"/>
        <v>189</v>
      </c>
      <c r="AT273" s="77">
        <f t="shared" ref="AT273:AT293" si="229">IF(N273&gt;1,IF(O273&gt;1,O273-N273,""),"")</f>
        <v>279</v>
      </c>
      <c r="AU273" s="78">
        <f t="shared" si="225"/>
        <v>240</v>
      </c>
      <c r="AV273" s="77">
        <f t="shared" si="226"/>
        <v>195</v>
      </c>
      <c r="AW273" s="78">
        <f t="shared" si="227"/>
        <v>19</v>
      </c>
      <c r="AX273" s="77">
        <f t="shared" si="228"/>
        <v>18</v>
      </c>
      <c r="AY273" s="78">
        <f t="shared" si="201"/>
        <v>7</v>
      </c>
      <c r="AZ273" s="76">
        <f t="shared" si="198"/>
        <v>0</v>
      </c>
      <c r="BA273" s="41">
        <f t="shared" si="209"/>
        <v>40</v>
      </c>
      <c r="BB273" s="65">
        <f t="shared" si="195"/>
        <v>5</v>
      </c>
      <c r="BC273" s="107">
        <f t="shared" si="210"/>
        <v>35</v>
      </c>
      <c r="BD273" s="65">
        <f t="shared" si="221"/>
        <v>33</v>
      </c>
      <c r="BE273" s="138">
        <f t="shared" si="222"/>
        <v>25</v>
      </c>
      <c r="BF273" s="138">
        <f t="shared" si="183"/>
        <v>12</v>
      </c>
      <c r="BG273" s="138">
        <f t="shared" si="184"/>
        <v>13</v>
      </c>
      <c r="BH273" s="138">
        <f t="shared" si="185"/>
        <v>2</v>
      </c>
      <c r="BI273" s="138">
        <f t="shared" si="186"/>
        <v>8</v>
      </c>
      <c r="BJ273" s="78">
        <f t="shared" si="187"/>
        <v>0</v>
      </c>
      <c r="BL273" s="172"/>
      <c r="BM273" s="163"/>
      <c r="BN273" s="151"/>
    </row>
    <row r="274" spans="1:68" ht="14.25" customHeight="1" thickBot="1" x14ac:dyDescent="0.3">
      <c r="A274" s="88">
        <v>4708101497</v>
      </c>
      <c r="B274" s="24">
        <v>81</v>
      </c>
      <c r="C274" s="97" t="s">
        <v>88</v>
      </c>
      <c r="D274" s="108">
        <v>1497</v>
      </c>
      <c r="E274" s="94">
        <v>37.554785000000003</v>
      </c>
      <c r="F274" s="94">
        <v>-81.294533000000001</v>
      </c>
      <c r="G274" s="95">
        <v>473985.2</v>
      </c>
      <c r="H274" s="95">
        <v>4156460.1</v>
      </c>
      <c r="I274" s="108">
        <v>2008</v>
      </c>
      <c r="J274" s="108">
        <v>2404</v>
      </c>
      <c r="K274" s="90"/>
      <c r="L274" s="25"/>
      <c r="M274" s="26"/>
      <c r="N274" s="27"/>
      <c r="O274" s="139">
        <v>6795</v>
      </c>
      <c r="P274" s="27">
        <v>7108</v>
      </c>
      <c r="Q274" s="28">
        <v>7362</v>
      </c>
      <c r="R274" s="27">
        <v>7372</v>
      </c>
      <c r="S274" s="28">
        <v>7438</v>
      </c>
      <c r="T274" s="26">
        <v>7447</v>
      </c>
      <c r="U274" s="27">
        <v>7447</v>
      </c>
      <c r="V274" s="140">
        <v>7463</v>
      </c>
      <c r="W274" s="140">
        <v>7468</v>
      </c>
      <c r="X274" s="140">
        <v>7479</v>
      </c>
      <c r="Y274" s="140">
        <v>7479</v>
      </c>
      <c r="Z274" s="28">
        <v>7483</v>
      </c>
      <c r="AA274" s="59">
        <v>7492</v>
      </c>
      <c r="AB274" s="55" t="str">
        <f t="shared" si="211"/>
        <v/>
      </c>
      <c r="AC274" s="43" t="str">
        <f t="shared" si="212"/>
        <v/>
      </c>
      <c r="AD274" s="43" t="str">
        <f t="shared" si="213"/>
        <v/>
      </c>
      <c r="AE274" s="140">
        <f t="shared" si="214"/>
        <v>-4391</v>
      </c>
      <c r="AF274" s="43">
        <f t="shared" si="215"/>
        <v>-4704</v>
      </c>
      <c r="AG274" s="43">
        <f t="shared" si="216"/>
        <v>-4958</v>
      </c>
      <c r="AH274" s="43">
        <f t="shared" si="217"/>
        <v>-4968</v>
      </c>
      <c r="AI274" s="43">
        <f t="shared" si="218"/>
        <v>-5034</v>
      </c>
      <c r="AJ274" s="43">
        <f t="shared" si="219"/>
        <v>-5043</v>
      </c>
      <c r="AK274" s="43">
        <f t="shared" si="220"/>
        <v>-5043</v>
      </c>
      <c r="AL274" s="140">
        <f t="shared" si="203"/>
        <v>-5059</v>
      </c>
      <c r="AM274" s="140">
        <f t="shared" si="204"/>
        <v>-5064</v>
      </c>
      <c r="AN274" s="140">
        <f t="shared" si="205"/>
        <v>-5075</v>
      </c>
      <c r="AO274" s="140">
        <f t="shared" si="206"/>
        <v>-5075</v>
      </c>
      <c r="AP274" s="43">
        <f t="shared" si="207"/>
        <v>-5079</v>
      </c>
      <c r="AQ274" s="52">
        <f t="shared" si="208"/>
        <v>-5088</v>
      </c>
      <c r="AR274" s="25" t="str">
        <f t="shared" si="223"/>
        <v/>
      </c>
      <c r="AS274" s="26" t="str">
        <f t="shared" si="224"/>
        <v/>
      </c>
      <c r="AT274" s="27" t="str">
        <f t="shared" si="229"/>
        <v/>
      </c>
      <c r="AU274" s="139">
        <f t="shared" si="225"/>
        <v>313</v>
      </c>
      <c r="AV274" s="27">
        <f t="shared" si="226"/>
        <v>254</v>
      </c>
      <c r="AW274" s="28">
        <f t="shared" si="227"/>
        <v>10</v>
      </c>
      <c r="AX274" s="27">
        <f t="shared" si="228"/>
        <v>66</v>
      </c>
      <c r="AY274" s="28">
        <f t="shared" si="201"/>
        <v>9</v>
      </c>
      <c r="AZ274" s="26">
        <f t="shared" si="198"/>
        <v>0</v>
      </c>
      <c r="BA274" s="55">
        <f t="shared" si="209"/>
        <v>45</v>
      </c>
      <c r="BB274" s="43">
        <f t="shared" si="195"/>
        <v>16</v>
      </c>
      <c r="BC274" s="43">
        <f t="shared" si="210"/>
        <v>29</v>
      </c>
      <c r="BD274" s="43">
        <f t="shared" si="221"/>
        <v>20</v>
      </c>
      <c r="BE274" s="140">
        <f t="shared" si="222"/>
        <v>16</v>
      </c>
      <c r="BF274" s="140">
        <f t="shared" si="183"/>
        <v>5</v>
      </c>
      <c r="BG274" s="140">
        <f t="shared" si="184"/>
        <v>11</v>
      </c>
      <c r="BH274" s="140">
        <f t="shared" si="185"/>
        <v>0</v>
      </c>
      <c r="BI274" s="140">
        <f t="shared" si="186"/>
        <v>4</v>
      </c>
      <c r="BJ274" s="28">
        <f t="shared" si="187"/>
        <v>9</v>
      </c>
      <c r="BL274" s="173"/>
      <c r="BM274" s="158"/>
      <c r="BN274" s="152"/>
    </row>
    <row r="275" spans="1:68" ht="14.25" customHeight="1" x14ac:dyDescent="0.25">
      <c r="A275" s="69">
        <v>4708300103</v>
      </c>
      <c r="B275" s="162">
        <v>83</v>
      </c>
      <c r="C275" s="99" t="s">
        <v>89</v>
      </c>
      <c r="D275" s="104">
        <v>103</v>
      </c>
      <c r="E275" s="92">
        <v>38.707282999999997</v>
      </c>
      <c r="F275" s="92">
        <v>-79.969044999999994</v>
      </c>
      <c r="G275" s="48">
        <v>589640</v>
      </c>
      <c r="H275" s="48">
        <v>4284798.5999999996</v>
      </c>
      <c r="I275" s="104">
        <v>1959</v>
      </c>
      <c r="J275" s="104">
        <v>2048</v>
      </c>
      <c r="K275" s="105"/>
      <c r="L275" s="6"/>
      <c r="M275" s="7"/>
      <c r="N275" s="8"/>
      <c r="O275" s="72"/>
      <c r="P275" s="8"/>
      <c r="Q275" s="72"/>
      <c r="R275" s="8"/>
      <c r="S275" s="72"/>
      <c r="T275" s="7"/>
      <c r="U275" s="8"/>
      <c r="V275" s="17">
        <v>2410</v>
      </c>
      <c r="W275" s="17">
        <v>2428</v>
      </c>
      <c r="X275" s="17">
        <v>2443</v>
      </c>
      <c r="Y275" s="17">
        <v>2462</v>
      </c>
      <c r="Z275" s="72">
        <v>2486</v>
      </c>
      <c r="AA275" s="9">
        <v>2486</v>
      </c>
      <c r="AB275" s="50" t="str">
        <f t="shared" si="211"/>
        <v/>
      </c>
      <c r="AC275" s="17" t="str">
        <f t="shared" si="212"/>
        <v/>
      </c>
      <c r="AD275" s="17" t="str">
        <f t="shared" si="213"/>
        <v/>
      </c>
      <c r="AE275" s="17" t="str">
        <f t="shared" si="214"/>
        <v/>
      </c>
      <c r="AF275" s="17" t="str">
        <f t="shared" si="215"/>
        <v/>
      </c>
      <c r="AG275" s="17" t="str">
        <f t="shared" si="216"/>
        <v/>
      </c>
      <c r="AH275" s="17" t="str">
        <f t="shared" si="217"/>
        <v/>
      </c>
      <c r="AI275" s="17" t="str">
        <f t="shared" si="218"/>
        <v/>
      </c>
      <c r="AJ275" s="17" t="str">
        <f t="shared" si="219"/>
        <v/>
      </c>
      <c r="AK275" s="17" t="str">
        <f t="shared" si="220"/>
        <v/>
      </c>
      <c r="AL275" s="17">
        <f t="shared" si="203"/>
        <v>-362</v>
      </c>
      <c r="AM275" s="17">
        <f t="shared" si="204"/>
        <v>-380</v>
      </c>
      <c r="AN275" s="17">
        <f t="shared" si="205"/>
        <v>-395</v>
      </c>
      <c r="AO275" s="17">
        <f t="shared" si="206"/>
        <v>-414</v>
      </c>
      <c r="AP275" s="109">
        <f t="shared" si="207"/>
        <v>-438</v>
      </c>
      <c r="AQ275" s="47">
        <f t="shared" si="208"/>
        <v>-438</v>
      </c>
      <c r="AR275" s="6" t="str">
        <f t="shared" si="223"/>
        <v/>
      </c>
      <c r="AS275" s="7" t="str">
        <f t="shared" si="224"/>
        <v/>
      </c>
      <c r="AT275" s="8" t="str">
        <f t="shared" si="229"/>
        <v/>
      </c>
      <c r="AU275" s="72" t="str">
        <f t="shared" si="225"/>
        <v/>
      </c>
      <c r="AV275" s="8" t="str">
        <f t="shared" si="226"/>
        <v/>
      </c>
      <c r="AW275" s="72" t="str">
        <f t="shared" si="227"/>
        <v/>
      </c>
      <c r="AX275" s="8" t="str">
        <f t="shared" si="228"/>
        <v/>
      </c>
      <c r="AY275" s="72" t="str">
        <f t="shared" si="201"/>
        <v/>
      </c>
      <c r="AZ275" s="7" t="str">
        <f t="shared" si="198"/>
        <v/>
      </c>
      <c r="BA275" s="50" t="str">
        <f t="shared" si="209"/>
        <v/>
      </c>
      <c r="BB275" s="17"/>
      <c r="BC275" s="109">
        <f t="shared" si="210"/>
        <v>76</v>
      </c>
      <c r="BD275" s="17">
        <f t="shared" si="221"/>
        <v>57</v>
      </c>
      <c r="BE275" s="17">
        <f t="shared" si="222"/>
        <v>33</v>
      </c>
      <c r="BF275" s="17">
        <f t="shared" si="183"/>
        <v>18</v>
      </c>
      <c r="BG275" s="17">
        <f t="shared" si="184"/>
        <v>15</v>
      </c>
      <c r="BH275" s="17">
        <f t="shared" si="185"/>
        <v>19</v>
      </c>
      <c r="BI275" s="17">
        <f t="shared" si="186"/>
        <v>24</v>
      </c>
      <c r="BJ275" s="72">
        <f t="shared" si="187"/>
        <v>0</v>
      </c>
      <c r="BL275" s="175">
        <v>2486</v>
      </c>
      <c r="BM275" s="164">
        <v>2511</v>
      </c>
      <c r="BN275" s="176">
        <f>BM275-BL275</f>
        <v>25</v>
      </c>
      <c r="BP275" s="183" t="s">
        <v>264</v>
      </c>
    </row>
    <row r="276" spans="1:68" ht="14.25" customHeight="1" x14ac:dyDescent="0.25">
      <c r="A276" s="76">
        <v>4708300111</v>
      </c>
      <c r="B276" s="81">
        <v>83</v>
      </c>
      <c r="C276" s="98" t="s">
        <v>89</v>
      </c>
      <c r="D276" s="65">
        <v>111</v>
      </c>
      <c r="E276" s="30">
        <v>38.620958999999999</v>
      </c>
      <c r="F276" s="30">
        <v>-80.154891000000006</v>
      </c>
      <c r="G276" s="57">
        <v>573568.9</v>
      </c>
      <c r="H276" s="57">
        <v>4275054.0999999996</v>
      </c>
      <c r="I276" s="65">
        <v>1960</v>
      </c>
      <c r="J276" s="107">
        <v>3788</v>
      </c>
      <c r="K276" s="106"/>
      <c r="L276" s="75"/>
      <c r="M276" s="76"/>
      <c r="N276" s="77"/>
      <c r="O276" s="78"/>
      <c r="P276" s="77"/>
      <c r="Q276" s="78"/>
      <c r="R276" s="77"/>
      <c r="S276" s="137">
        <v>7640</v>
      </c>
      <c r="T276" s="76">
        <v>7701</v>
      </c>
      <c r="U276" s="77">
        <v>7715</v>
      </c>
      <c r="V276" s="138">
        <v>7784</v>
      </c>
      <c r="W276" s="138">
        <v>7809</v>
      </c>
      <c r="X276" s="138">
        <v>7839</v>
      </c>
      <c r="Y276" s="138">
        <v>7839</v>
      </c>
      <c r="Z276" s="78">
        <v>7878</v>
      </c>
      <c r="AA276" s="79"/>
      <c r="AB276" s="41" t="str">
        <f t="shared" si="211"/>
        <v/>
      </c>
      <c r="AC276" s="65" t="str">
        <f t="shared" si="212"/>
        <v/>
      </c>
      <c r="AD276" s="65" t="str">
        <f t="shared" si="213"/>
        <v/>
      </c>
      <c r="AE276" s="65" t="str">
        <f t="shared" si="214"/>
        <v/>
      </c>
      <c r="AF276" s="65" t="str">
        <f t="shared" si="215"/>
        <v/>
      </c>
      <c r="AG276" s="65" t="str">
        <f t="shared" si="216"/>
        <v/>
      </c>
      <c r="AH276" s="65" t="str">
        <f t="shared" si="217"/>
        <v/>
      </c>
      <c r="AI276" s="138">
        <f t="shared" si="218"/>
        <v>-3852</v>
      </c>
      <c r="AJ276" s="65">
        <f t="shared" si="219"/>
        <v>-3913</v>
      </c>
      <c r="AK276" s="65">
        <f t="shared" si="220"/>
        <v>-3927</v>
      </c>
      <c r="AL276" s="138">
        <f t="shared" si="203"/>
        <v>-3996</v>
      </c>
      <c r="AM276" s="138">
        <f t="shared" si="204"/>
        <v>-4021</v>
      </c>
      <c r="AN276" s="138">
        <f t="shared" si="205"/>
        <v>-4051</v>
      </c>
      <c r="AO276" s="138">
        <f t="shared" si="206"/>
        <v>-4051</v>
      </c>
      <c r="AP276" s="107">
        <f t="shared" si="207"/>
        <v>-4090</v>
      </c>
      <c r="AQ276" s="74" t="str">
        <f t="shared" si="208"/>
        <v/>
      </c>
      <c r="AR276" s="75" t="str">
        <f t="shared" si="223"/>
        <v/>
      </c>
      <c r="AS276" s="76" t="str">
        <f t="shared" si="224"/>
        <v/>
      </c>
      <c r="AT276" s="77" t="str">
        <f t="shared" si="229"/>
        <v/>
      </c>
      <c r="AU276" s="78" t="str">
        <f t="shared" si="225"/>
        <v/>
      </c>
      <c r="AV276" s="77" t="str">
        <f t="shared" si="226"/>
        <v/>
      </c>
      <c r="AW276" s="78" t="str">
        <f t="shared" si="227"/>
        <v/>
      </c>
      <c r="AX276" s="77" t="str">
        <f t="shared" si="228"/>
        <v/>
      </c>
      <c r="AY276" s="137">
        <f t="shared" si="201"/>
        <v>61</v>
      </c>
      <c r="AZ276" s="76">
        <f t="shared" si="198"/>
        <v>14</v>
      </c>
      <c r="BA276" s="41" t="str">
        <f t="shared" si="209"/>
        <v/>
      </c>
      <c r="BB276" s="65">
        <f t="shared" ref="BB276:BB309" si="230">IF(U276&gt;1,IF(V276&gt;1,V276-U276,""),"")</f>
        <v>69</v>
      </c>
      <c r="BC276" s="107" t="str">
        <f t="shared" si="210"/>
        <v/>
      </c>
      <c r="BD276" s="65">
        <f t="shared" si="221"/>
        <v>94</v>
      </c>
      <c r="BE276" s="138">
        <f t="shared" si="222"/>
        <v>55</v>
      </c>
      <c r="BF276" s="138">
        <f t="shared" si="183"/>
        <v>25</v>
      </c>
      <c r="BG276" s="138">
        <f t="shared" si="184"/>
        <v>30</v>
      </c>
      <c r="BH276" s="138">
        <f t="shared" si="185"/>
        <v>0</v>
      </c>
      <c r="BI276" s="138">
        <f t="shared" si="186"/>
        <v>39</v>
      </c>
      <c r="BJ276" s="78" t="str">
        <f t="shared" si="187"/>
        <v/>
      </c>
      <c r="BL276" s="172"/>
      <c r="BM276" s="163"/>
      <c r="BN276" s="151"/>
      <c r="BP276" s="183" t="s">
        <v>264</v>
      </c>
    </row>
    <row r="277" spans="1:68" ht="14.25" customHeight="1" x14ac:dyDescent="0.25">
      <c r="A277" s="76">
        <v>4708300151</v>
      </c>
      <c r="B277" s="81">
        <v>83</v>
      </c>
      <c r="C277" s="98" t="s">
        <v>89</v>
      </c>
      <c r="D277" s="65">
        <v>151</v>
      </c>
      <c r="E277" s="30">
        <v>39.087978999999997</v>
      </c>
      <c r="F277" s="30">
        <v>-79.827556999999999</v>
      </c>
      <c r="G277" s="57">
        <v>601399.5</v>
      </c>
      <c r="H277" s="57">
        <v>4327194</v>
      </c>
      <c r="I277" s="65">
        <v>1970</v>
      </c>
      <c r="J277" s="107">
        <v>2120</v>
      </c>
      <c r="K277" s="106"/>
      <c r="L277" s="75"/>
      <c r="M277" s="76"/>
      <c r="N277" s="77"/>
      <c r="O277" s="78"/>
      <c r="P277" s="77"/>
      <c r="Q277" s="78"/>
      <c r="R277" s="77"/>
      <c r="S277" s="137">
        <v>4503</v>
      </c>
      <c r="T277" s="76">
        <v>4540</v>
      </c>
      <c r="U277" s="77">
        <v>4565</v>
      </c>
      <c r="V277" s="65">
        <v>4776</v>
      </c>
      <c r="W277" s="65">
        <v>4800</v>
      </c>
      <c r="X277" s="65">
        <v>4848</v>
      </c>
      <c r="Y277" s="65">
        <v>4873</v>
      </c>
      <c r="Z277" s="78">
        <v>4918</v>
      </c>
      <c r="AA277" s="79">
        <v>4918</v>
      </c>
      <c r="AB277" s="41" t="str">
        <f t="shared" si="211"/>
        <v/>
      </c>
      <c r="AC277" s="65" t="str">
        <f t="shared" si="212"/>
        <v/>
      </c>
      <c r="AD277" s="65" t="str">
        <f t="shared" si="213"/>
        <v/>
      </c>
      <c r="AE277" s="65" t="str">
        <f t="shared" si="214"/>
        <v/>
      </c>
      <c r="AF277" s="65" t="str">
        <f t="shared" si="215"/>
        <v/>
      </c>
      <c r="AG277" s="65" t="str">
        <f t="shared" si="216"/>
        <v/>
      </c>
      <c r="AH277" s="65" t="str">
        <f t="shared" si="217"/>
        <v/>
      </c>
      <c r="AI277" s="138">
        <f t="shared" si="218"/>
        <v>-2383</v>
      </c>
      <c r="AJ277" s="65">
        <f t="shared" si="219"/>
        <v>-2420</v>
      </c>
      <c r="AK277" s="65">
        <f t="shared" si="220"/>
        <v>-2445</v>
      </c>
      <c r="AL277" s="65">
        <f t="shared" si="203"/>
        <v>-2656</v>
      </c>
      <c r="AM277" s="65">
        <f t="shared" si="204"/>
        <v>-2680</v>
      </c>
      <c r="AN277" s="65">
        <f t="shared" si="205"/>
        <v>-2728</v>
      </c>
      <c r="AO277" s="65">
        <f t="shared" si="206"/>
        <v>-2753</v>
      </c>
      <c r="AP277" s="107">
        <f t="shared" si="207"/>
        <v>-2798</v>
      </c>
      <c r="AQ277" s="74">
        <f t="shared" si="208"/>
        <v>-2798</v>
      </c>
      <c r="AR277" s="75" t="str">
        <f t="shared" si="223"/>
        <v/>
      </c>
      <c r="AS277" s="76" t="str">
        <f t="shared" si="224"/>
        <v/>
      </c>
      <c r="AT277" s="77" t="str">
        <f t="shared" si="229"/>
        <v/>
      </c>
      <c r="AU277" s="78" t="str">
        <f t="shared" si="225"/>
        <v/>
      </c>
      <c r="AV277" s="77" t="str">
        <f t="shared" si="226"/>
        <v/>
      </c>
      <c r="AW277" s="78" t="str">
        <f t="shared" si="227"/>
        <v/>
      </c>
      <c r="AX277" s="77" t="str">
        <f t="shared" si="228"/>
        <v/>
      </c>
      <c r="AY277" s="137">
        <f t="shared" si="201"/>
        <v>37</v>
      </c>
      <c r="AZ277" s="76">
        <f t="shared" si="198"/>
        <v>25</v>
      </c>
      <c r="BA277" s="41">
        <f t="shared" si="209"/>
        <v>353</v>
      </c>
      <c r="BB277" s="65">
        <f t="shared" si="230"/>
        <v>211</v>
      </c>
      <c r="BC277" s="107">
        <f t="shared" si="210"/>
        <v>142</v>
      </c>
      <c r="BD277" s="65">
        <f t="shared" si="221"/>
        <v>117</v>
      </c>
      <c r="BE277" s="138">
        <f t="shared" si="222"/>
        <v>72</v>
      </c>
      <c r="BF277" s="138">
        <f t="shared" si="183"/>
        <v>24</v>
      </c>
      <c r="BG277" s="138">
        <f t="shared" si="184"/>
        <v>48</v>
      </c>
      <c r="BH277" s="138">
        <f t="shared" si="185"/>
        <v>25</v>
      </c>
      <c r="BI277" s="138">
        <f t="shared" si="186"/>
        <v>45</v>
      </c>
      <c r="BJ277" s="78">
        <f t="shared" si="187"/>
        <v>0</v>
      </c>
      <c r="BL277" s="172">
        <v>4918</v>
      </c>
      <c r="BM277" s="163">
        <v>4943</v>
      </c>
      <c r="BN277" s="151">
        <f>BM277-BL277</f>
        <v>25</v>
      </c>
      <c r="BP277" s="183" t="s">
        <v>264</v>
      </c>
    </row>
    <row r="278" spans="1:68" ht="14.25" customHeight="1" x14ac:dyDescent="0.25">
      <c r="A278" s="76">
        <v>4708300541</v>
      </c>
      <c r="B278" s="81">
        <v>83</v>
      </c>
      <c r="C278" s="98" t="s">
        <v>89</v>
      </c>
      <c r="D278" s="65">
        <v>541</v>
      </c>
      <c r="E278" s="30">
        <v>38.745013999999998</v>
      </c>
      <c r="F278" s="30">
        <v>-80.091941000000006</v>
      </c>
      <c r="G278" s="57">
        <v>578912.6</v>
      </c>
      <c r="H278" s="57">
        <v>4288872.5</v>
      </c>
      <c r="I278" s="65">
        <v>1981</v>
      </c>
      <c r="J278" s="107">
        <v>2950</v>
      </c>
      <c r="K278" s="106"/>
      <c r="L278" s="75"/>
      <c r="M278" s="76"/>
      <c r="N278" s="77"/>
      <c r="O278" s="78"/>
      <c r="P278" s="77"/>
      <c r="Q278" s="78"/>
      <c r="R278" s="77"/>
      <c r="S278" s="137">
        <v>7316</v>
      </c>
      <c r="T278" s="76">
        <v>7370</v>
      </c>
      <c r="U278" s="77">
        <v>7385</v>
      </c>
      <c r="V278" s="65">
        <v>7482</v>
      </c>
      <c r="W278" s="65">
        <v>7501</v>
      </c>
      <c r="X278" s="65">
        <v>7530</v>
      </c>
      <c r="Y278" s="65">
        <v>7542</v>
      </c>
      <c r="Z278" s="78">
        <v>7571</v>
      </c>
      <c r="AA278" s="79">
        <v>7590</v>
      </c>
      <c r="AB278" s="41" t="str">
        <f t="shared" si="211"/>
        <v/>
      </c>
      <c r="AC278" s="65" t="str">
        <f t="shared" si="212"/>
        <v/>
      </c>
      <c r="AD278" s="65" t="str">
        <f t="shared" si="213"/>
        <v/>
      </c>
      <c r="AE278" s="65" t="str">
        <f t="shared" si="214"/>
        <v/>
      </c>
      <c r="AF278" s="65" t="str">
        <f t="shared" si="215"/>
        <v/>
      </c>
      <c r="AG278" s="65" t="str">
        <f t="shared" si="216"/>
        <v/>
      </c>
      <c r="AH278" s="65" t="str">
        <f t="shared" si="217"/>
        <v/>
      </c>
      <c r="AI278" s="138">
        <f t="shared" si="218"/>
        <v>-4366</v>
      </c>
      <c r="AJ278" s="65">
        <f t="shared" si="219"/>
        <v>-4420</v>
      </c>
      <c r="AK278" s="65">
        <f t="shared" si="220"/>
        <v>-4435</v>
      </c>
      <c r="AL278" s="65">
        <f t="shared" si="203"/>
        <v>-4532</v>
      </c>
      <c r="AM278" s="65">
        <f t="shared" si="204"/>
        <v>-4551</v>
      </c>
      <c r="AN278" s="65">
        <f t="shared" si="205"/>
        <v>-4580</v>
      </c>
      <c r="AO278" s="65">
        <f t="shared" si="206"/>
        <v>-4592</v>
      </c>
      <c r="AP278" s="107">
        <f t="shared" si="207"/>
        <v>-4621</v>
      </c>
      <c r="AQ278" s="74">
        <f t="shared" si="208"/>
        <v>-4640</v>
      </c>
      <c r="AR278" s="75" t="str">
        <f t="shared" si="223"/>
        <v/>
      </c>
      <c r="AS278" s="76" t="str">
        <f t="shared" si="224"/>
        <v/>
      </c>
      <c r="AT278" s="77" t="str">
        <f t="shared" si="229"/>
        <v/>
      </c>
      <c r="AU278" s="78" t="str">
        <f t="shared" si="225"/>
        <v/>
      </c>
      <c r="AV278" s="77" t="str">
        <f t="shared" si="226"/>
        <v/>
      </c>
      <c r="AW278" s="78" t="str">
        <f t="shared" si="227"/>
        <v/>
      </c>
      <c r="AX278" s="77" t="str">
        <f t="shared" si="228"/>
        <v/>
      </c>
      <c r="AY278" s="137">
        <f t="shared" si="201"/>
        <v>54</v>
      </c>
      <c r="AZ278" s="76">
        <f t="shared" si="198"/>
        <v>15</v>
      </c>
      <c r="BA278" s="41">
        <f t="shared" si="209"/>
        <v>205</v>
      </c>
      <c r="BB278" s="65">
        <f t="shared" si="230"/>
        <v>97</v>
      </c>
      <c r="BC278" s="107">
        <f t="shared" si="210"/>
        <v>108</v>
      </c>
      <c r="BD278" s="65">
        <f t="shared" si="221"/>
        <v>77</v>
      </c>
      <c r="BE278" s="65">
        <f t="shared" si="222"/>
        <v>48</v>
      </c>
      <c r="BF278" s="65">
        <f t="shared" si="183"/>
        <v>19</v>
      </c>
      <c r="BG278" s="65">
        <f t="shared" si="184"/>
        <v>29</v>
      </c>
      <c r="BH278" s="65">
        <f t="shared" si="185"/>
        <v>12</v>
      </c>
      <c r="BI278" s="65">
        <f t="shared" si="186"/>
        <v>29</v>
      </c>
      <c r="BJ278" s="78">
        <f t="shared" si="187"/>
        <v>19</v>
      </c>
      <c r="BL278" s="172"/>
      <c r="BM278" s="163"/>
      <c r="BN278" s="151"/>
      <c r="BP278" s="183" t="s">
        <v>264</v>
      </c>
    </row>
    <row r="279" spans="1:68" ht="14.25" customHeight="1" x14ac:dyDescent="0.25">
      <c r="A279" s="76">
        <v>4708300545</v>
      </c>
      <c r="B279" s="81">
        <v>83</v>
      </c>
      <c r="C279" s="98" t="s">
        <v>89</v>
      </c>
      <c r="D279" s="65">
        <v>545</v>
      </c>
      <c r="E279" s="30">
        <v>38.606549999999999</v>
      </c>
      <c r="F279" s="30">
        <v>-79.863613000000001</v>
      </c>
      <c r="G279" s="57">
        <v>598945.80000000005</v>
      </c>
      <c r="H279" s="57">
        <v>4273728.8</v>
      </c>
      <c r="I279" s="65">
        <v>1981</v>
      </c>
      <c r="J279" s="107">
        <v>3730</v>
      </c>
      <c r="K279" s="106"/>
      <c r="L279" s="75"/>
      <c r="M279" s="76"/>
      <c r="N279" s="77"/>
      <c r="O279" s="78"/>
      <c r="P279" s="77"/>
      <c r="Q279" s="78"/>
      <c r="R279" s="77"/>
      <c r="S279" s="137">
        <v>7728</v>
      </c>
      <c r="T279" s="76">
        <v>7775</v>
      </c>
      <c r="U279" s="77">
        <v>7789</v>
      </c>
      <c r="V279" s="65">
        <v>7925</v>
      </c>
      <c r="W279" s="65">
        <v>7934</v>
      </c>
      <c r="X279" s="65">
        <v>7967</v>
      </c>
      <c r="Y279" s="65">
        <v>7993</v>
      </c>
      <c r="Z279" s="78">
        <v>8023</v>
      </c>
      <c r="AA279" s="79">
        <v>8023</v>
      </c>
      <c r="AB279" s="41" t="str">
        <f t="shared" si="211"/>
        <v/>
      </c>
      <c r="AC279" s="65" t="str">
        <f t="shared" si="212"/>
        <v/>
      </c>
      <c r="AD279" s="65" t="str">
        <f t="shared" si="213"/>
        <v/>
      </c>
      <c r="AE279" s="65" t="str">
        <f t="shared" si="214"/>
        <v/>
      </c>
      <c r="AF279" s="65" t="str">
        <f t="shared" si="215"/>
        <v/>
      </c>
      <c r="AG279" s="65" t="str">
        <f t="shared" si="216"/>
        <v/>
      </c>
      <c r="AH279" s="65" t="str">
        <f t="shared" si="217"/>
        <v/>
      </c>
      <c r="AI279" s="138">
        <f t="shared" si="218"/>
        <v>-3998</v>
      </c>
      <c r="AJ279" s="65">
        <f t="shared" si="219"/>
        <v>-4045</v>
      </c>
      <c r="AK279" s="65">
        <f t="shared" si="220"/>
        <v>-4059</v>
      </c>
      <c r="AL279" s="65">
        <f t="shared" si="203"/>
        <v>-4195</v>
      </c>
      <c r="AM279" s="65">
        <f t="shared" si="204"/>
        <v>-4204</v>
      </c>
      <c r="AN279" s="65">
        <f t="shared" si="205"/>
        <v>-4237</v>
      </c>
      <c r="AO279" s="65">
        <f t="shared" si="206"/>
        <v>-4263</v>
      </c>
      <c r="AP279" s="107">
        <f t="shared" si="207"/>
        <v>-4293</v>
      </c>
      <c r="AQ279" s="74">
        <f t="shared" si="208"/>
        <v>-4293</v>
      </c>
      <c r="AR279" s="75" t="str">
        <f t="shared" si="223"/>
        <v/>
      </c>
      <c r="AS279" s="76" t="str">
        <f t="shared" si="224"/>
        <v/>
      </c>
      <c r="AT279" s="77" t="str">
        <f t="shared" si="229"/>
        <v/>
      </c>
      <c r="AU279" s="78" t="str">
        <f t="shared" si="225"/>
        <v/>
      </c>
      <c r="AV279" s="77" t="str">
        <f t="shared" si="226"/>
        <v/>
      </c>
      <c r="AW279" s="78" t="str">
        <f t="shared" si="227"/>
        <v/>
      </c>
      <c r="AX279" s="77" t="str">
        <f t="shared" si="228"/>
        <v/>
      </c>
      <c r="AY279" s="137">
        <f t="shared" si="201"/>
        <v>47</v>
      </c>
      <c r="AZ279" s="76">
        <f t="shared" si="198"/>
        <v>14</v>
      </c>
      <c r="BA279" s="41">
        <f t="shared" si="209"/>
        <v>234</v>
      </c>
      <c r="BB279" s="65">
        <f t="shared" si="230"/>
        <v>136</v>
      </c>
      <c r="BC279" s="107">
        <f t="shared" si="210"/>
        <v>98</v>
      </c>
      <c r="BD279" s="65">
        <f t="shared" si="221"/>
        <v>72</v>
      </c>
      <c r="BE279" s="65">
        <f t="shared" si="222"/>
        <v>42</v>
      </c>
      <c r="BF279" s="65">
        <f t="shared" si="183"/>
        <v>9</v>
      </c>
      <c r="BG279" s="65">
        <f t="shared" si="184"/>
        <v>33</v>
      </c>
      <c r="BH279" s="65">
        <f t="shared" si="185"/>
        <v>26</v>
      </c>
      <c r="BI279" s="65">
        <f t="shared" si="186"/>
        <v>30</v>
      </c>
      <c r="BJ279" s="78">
        <f t="shared" si="187"/>
        <v>0</v>
      </c>
      <c r="BL279" s="172">
        <v>8023</v>
      </c>
      <c r="BM279" s="163">
        <v>8055</v>
      </c>
      <c r="BN279" s="151">
        <f t="shared" ref="BN279:BN285" si="231">BM279-BL279</f>
        <v>32</v>
      </c>
      <c r="BP279" s="183" t="s">
        <v>264</v>
      </c>
    </row>
    <row r="280" spans="1:68" ht="14.25" customHeight="1" x14ac:dyDescent="0.25">
      <c r="A280" s="76">
        <v>4708300672</v>
      </c>
      <c r="B280" s="81">
        <v>83</v>
      </c>
      <c r="C280" s="98" t="s">
        <v>89</v>
      </c>
      <c r="D280" s="65">
        <v>672</v>
      </c>
      <c r="E280" s="30">
        <v>38.745179999999998</v>
      </c>
      <c r="F280" s="30">
        <v>-79.828118000000003</v>
      </c>
      <c r="G280" s="57">
        <v>601839.9</v>
      </c>
      <c r="H280" s="57">
        <v>4289151.4000000004</v>
      </c>
      <c r="I280" s="65">
        <v>1982</v>
      </c>
      <c r="J280" s="107">
        <v>3660</v>
      </c>
      <c r="K280" s="106"/>
      <c r="L280" s="75"/>
      <c r="M280" s="76"/>
      <c r="N280" s="77"/>
      <c r="O280" s="78"/>
      <c r="P280" s="77"/>
      <c r="Q280" s="78"/>
      <c r="R280" s="77"/>
      <c r="S280" s="137">
        <v>7860</v>
      </c>
      <c r="T280" s="76">
        <v>7898</v>
      </c>
      <c r="U280" s="77">
        <v>7920</v>
      </c>
      <c r="V280" s="65">
        <v>8056</v>
      </c>
      <c r="W280" s="65">
        <v>8072</v>
      </c>
      <c r="X280" s="65">
        <v>8091</v>
      </c>
      <c r="Y280" s="65">
        <v>8112</v>
      </c>
      <c r="Z280" s="78">
        <v>8143</v>
      </c>
      <c r="AA280" s="79">
        <v>8143</v>
      </c>
      <c r="AB280" s="41" t="str">
        <f t="shared" si="211"/>
        <v/>
      </c>
      <c r="AC280" s="65" t="str">
        <f t="shared" si="212"/>
        <v/>
      </c>
      <c r="AD280" s="65" t="str">
        <f t="shared" si="213"/>
        <v/>
      </c>
      <c r="AE280" s="65" t="str">
        <f t="shared" si="214"/>
        <v/>
      </c>
      <c r="AF280" s="65" t="str">
        <f t="shared" si="215"/>
        <v/>
      </c>
      <c r="AG280" s="65" t="str">
        <f t="shared" si="216"/>
        <v/>
      </c>
      <c r="AH280" s="65" t="str">
        <f t="shared" si="217"/>
        <v/>
      </c>
      <c r="AI280" s="138">
        <f t="shared" si="218"/>
        <v>-4200</v>
      </c>
      <c r="AJ280" s="65">
        <f t="shared" si="219"/>
        <v>-4238</v>
      </c>
      <c r="AK280" s="65">
        <f t="shared" si="220"/>
        <v>-4260</v>
      </c>
      <c r="AL280" s="65">
        <f t="shared" si="203"/>
        <v>-4396</v>
      </c>
      <c r="AM280" s="65">
        <f t="shared" si="204"/>
        <v>-4412</v>
      </c>
      <c r="AN280" s="65">
        <f t="shared" si="205"/>
        <v>-4431</v>
      </c>
      <c r="AO280" s="65">
        <f t="shared" si="206"/>
        <v>-4452</v>
      </c>
      <c r="AP280" s="107">
        <f t="shared" si="207"/>
        <v>-4483</v>
      </c>
      <c r="AQ280" s="74">
        <f t="shared" si="208"/>
        <v>-4483</v>
      </c>
      <c r="AR280" s="75" t="str">
        <f t="shared" si="223"/>
        <v/>
      </c>
      <c r="AS280" s="76" t="str">
        <f t="shared" si="224"/>
        <v/>
      </c>
      <c r="AT280" s="77" t="str">
        <f t="shared" si="229"/>
        <v/>
      </c>
      <c r="AU280" s="78" t="str">
        <f t="shared" si="225"/>
        <v/>
      </c>
      <c r="AV280" s="77" t="str">
        <f t="shared" si="226"/>
        <v/>
      </c>
      <c r="AW280" s="78" t="str">
        <f t="shared" si="227"/>
        <v/>
      </c>
      <c r="AX280" s="77" t="str">
        <f t="shared" si="228"/>
        <v/>
      </c>
      <c r="AY280" s="137">
        <f t="shared" si="201"/>
        <v>38</v>
      </c>
      <c r="AZ280" s="76">
        <f t="shared" si="198"/>
        <v>22</v>
      </c>
      <c r="BA280" s="41">
        <f t="shared" si="209"/>
        <v>223</v>
      </c>
      <c r="BB280" s="65">
        <f t="shared" si="230"/>
        <v>136</v>
      </c>
      <c r="BC280" s="107">
        <f t="shared" si="210"/>
        <v>87</v>
      </c>
      <c r="BD280" s="65">
        <f t="shared" si="221"/>
        <v>66</v>
      </c>
      <c r="BE280" s="65">
        <f t="shared" si="222"/>
        <v>35</v>
      </c>
      <c r="BF280" s="65">
        <f t="shared" si="183"/>
        <v>16</v>
      </c>
      <c r="BG280" s="65">
        <f t="shared" si="184"/>
        <v>19</v>
      </c>
      <c r="BH280" s="65">
        <f t="shared" si="185"/>
        <v>21</v>
      </c>
      <c r="BI280" s="65">
        <f t="shared" si="186"/>
        <v>31</v>
      </c>
      <c r="BJ280" s="78">
        <f t="shared" si="187"/>
        <v>0</v>
      </c>
      <c r="BL280" s="172">
        <v>8143</v>
      </c>
      <c r="BM280" s="163">
        <v>8175</v>
      </c>
      <c r="BN280" s="151">
        <f t="shared" si="231"/>
        <v>32</v>
      </c>
      <c r="BP280" s="183" t="s">
        <v>264</v>
      </c>
    </row>
    <row r="281" spans="1:68" ht="14.25" customHeight="1" x14ac:dyDescent="0.25">
      <c r="A281" s="76">
        <v>4708300813</v>
      </c>
      <c r="B281" s="81">
        <v>83</v>
      </c>
      <c r="C281" s="98" t="s">
        <v>89</v>
      </c>
      <c r="D281" s="65">
        <v>813</v>
      </c>
      <c r="E281" s="30">
        <v>38.821402999999997</v>
      </c>
      <c r="F281" s="30">
        <v>-79.950569000000002</v>
      </c>
      <c r="G281" s="57">
        <v>591101.1</v>
      </c>
      <c r="H281" s="57">
        <v>4297480.9000000004</v>
      </c>
      <c r="I281" s="65">
        <v>1983</v>
      </c>
      <c r="J281" s="107">
        <v>3362</v>
      </c>
      <c r="K281" s="106"/>
      <c r="L281" s="75"/>
      <c r="M281" s="76"/>
      <c r="N281" s="77"/>
      <c r="O281" s="78"/>
      <c r="P281" s="77"/>
      <c r="Q281" s="78"/>
      <c r="R281" s="77"/>
      <c r="S281" s="137">
        <v>6895</v>
      </c>
      <c r="T281" s="76">
        <v>6932</v>
      </c>
      <c r="U281" s="77">
        <v>6953</v>
      </c>
      <c r="V281" s="65">
        <v>7092</v>
      </c>
      <c r="W281" s="65">
        <v>7102</v>
      </c>
      <c r="X281" s="65">
        <v>7138</v>
      </c>
      <c r="Y281" s="65">
        <v>7154</v>
      </c>
      <c r="Z281" s="78">
        <v>7190</v>
      </c>
      <c r="AA281" s="79">
        <v>7190</v>
      </c>
      <c r="AB281" s="41" t="str">
        <f t="shared" si="211"/>
        <v/>
      </c>
      <c r="AC281" s="65" t="str">
        <f t="shared" si="212"/>
        <v/>
      </c>
      <c r="AD281" s="65" t="str">
        <f t="shared" si="213"/>
        <v/>
      </c>
      <c r="AE281" s="65" t="str">
        <f t="shared" si="214"/>
        <v/>
      </c>
      <c r="AF281" s="65" t="str">
        <f t="shared" si="215"/>
        <v/>
      </c>
      <c r="AG281" s="65" t="str">
        <f t="shared" si="216"/>
        <v/>
      </c>
      <c r="AH281" s="65" t="str">
        <f t="shared" si="217"/>
        <v/>
      </c>
      <c r="AI281" s="138">
        <f t="shared" si="218"/>
        <v>-3533</v>
      </c>
      <c r="AJ281" s="65">
        <f t="shared" si="219"/>
        <v>-3570</v>
      </c>
      <c r="AK281" s="65">
        <f t="shared" si="220"/>
        <v>-3591</v>
      </c>
      <c r="AL281" s="65">
        <f t="shared" si="203"/>
        <v>-3730</v>
      </c>
      <c r="AM281" s="65">
        <f t="shared" si="204"/>
        <v>-3740</v>
      </c>
      <c r="AN281" s="65">
        <f t="shared" si="205"/>
        <v>-3776</v>
      </c>
      <c r="AO281" s="65">
        <f t="shared" si="206"/>
        <v>-3792</v>
      </c>
      <c r="AP281" s="107">
        <f t="shared" si="207"/>
        <v>-3828</v>
      </c>
      <c r="AQ281" s="74">
        <f t="shared" si="208"/>
        <v>-3828</v>
      </c>
      <c r="AR281" s="75" t="str">
        <f t="shared" si="223"/>
        <v/>
      </c>
      <c r="AS281" s="76" t="str">
        <f t="shared" si="224"/>
        <v/>
      </c>
      <c r="AT281" s="77" t="str">
        <f t="shared" si="229"/>
        <v/>
      </c>
      <c r="AU281" s="78" t="str">
        <f t="shared" si="225"/>
        <v/>
      </c>
      <c r="AV281" s="77" t="str">
        <f t="shared" si="226"/>
        <v/>
      </c>
      <c r="AW281" s="78" t="str">
        <f t="shared" si="227"/>
        <v/>
      </c>
      <c r="AX281" s="77" t="str">
        <f t="shared" si="228"/>
        <v/>
      </c>
      <c r="AY281" s="137">
        <f t="shared" si="201"/>
        <v>37</v>
      </c>
      <c r="AZ281" s="76">
        <f t="shared" si="198"/>
        <v>21</v>
      </c>
      <c r="BA281" s="41">
        <f t="shared" si="209"/>
        <v>237</v>
      </c>
      <c r="BB281" s="65">
        <f t="shared" si="230"/>
        <v>139</v>
      </c>
      <c r="BC281" s="107">
        <f t="shared" si="210"/>
        <v>98</v>
      </c>
      <c r="BD281" s="65">
        <f t="shared" si="221"/>
        <v>82</v>
      </c>
      <c r="BE281" s="65">
        <f t="shared" si="222"/>
        <v>46</v>
      </c>
      <c r="BF281" s="65">
        <f t="shared" si="183"/>
        <v>10</v>
      </c>
      <c r="BG281" s="65">
        <f t="shared" si="184"/>
        <v>36</v>
      </c>
      <c r="BH281" s="65">
        <f t="shared" si="185"/>
        <v>16</v>
      </c>
      <c r="BI281" s="65">
        <f t="shared" si="186"/>
        <v>36</v>
      </c>
      <c r="BJ281" s="78">
        <f t="shared" si="187"/>
        <v>0</v>
      </c>
      <c r="BL281" s="172">
        <v>7190</v>
      </c>
      <c r="BM281" s="163">
        <v>7230</v>
      </c>
      <c r="BN281" s="151">
        <f t="shared" si="231"/>
        <v>40</v>
      </c>
      <c r="BP281" s="183" t="s">
        <v>264</v>
      </c>
    </row>
    <row r="282" spans="1:68" ht="14.25" customHeight="1" x14ac:dyDescent="0.25">
      <c r="A282" s="76">
        <v>4708300884</v>
      </c>
      <c r="B282" s="81">
        <v>83</v>
      </c>
      <c r="C282" s="98" t="s">
        <v>89</v>
      </c>
      <c r="D282" s="65">
        <v>884</v>
      </c>
      <c r="E282" s="30">
        <v>38.765385000000002</v>
      </c>
      <c r="F282" s="30">
        <v>-79.582378000000006</v>
      </c>
      <c r="G282" s="57">
        <v>623161.5</v>
      </c>
      <c r="H282" s="57">
        <v>4291695.7</v>
      </c>
      <c r="I282" s="65">
        <v>1984</v>
      </c>
      <c r="J282" s="107">
        <v>3166</v>
      </c>
      <c r="K282" s="106"/>
      <c r="L282" s="75"/>
      <c r="M282" s="76"/>
      <c r="N282" s="77"/>
      <c r="O282" s="78"/>
      <c r="P282" s="77"/>
      <c r="Q282" s="78"/>
      <c r="R282" s="77"/>
      <c r="S282" s="137">
        <v>6624</v>
      </c>
      <c r="T282" s="76">
        <v>6707</v>
      </c>
      <c r="U282" s="77">
        <v>6735</v>
      </c>
      <c r="V282" s="65">
        <v>7052</v>
      </c>
      <c r="W282" s="65">
        <v>7065</v>
      </c>
      <c r="X282" s="65">
        <v>7095</v>
      </c>
      <c r="Y282" s="65">
        <v>7176</v>
      </c>
      <c r="Z282" s="78">
        <v>7254</v>
      </c>
      <c r="AA282" s="79">
        <v>7254</v>
      </c>
      <c r="AB282" s="41" t="str">
        <f t="shared" si="211"/>
        <v/>
      </c>
      <c r="AC282" s="65" t="str">
        <f t="shared" si="212"/>
        <v/>
      </c>
      <c r="AD282" s="65" t="str">
        <f t="shared" si="213"/>
        <v/>
      </c>
      <c r="AE282" s="65" t="str">
        <f t="shared" si="214"/>
        <v/>
      </c>
      <c r="AF282" s="65" t="str">
        <f t="shared" si="215"/>
        <v/>
      </c>
      <c r="AG282" s="65" t="str">
        <f t="shared" si="216"/>
        <v/>
      </c>
      <c r="AH282" s="65" t="str">
        <f t="shared" si="217"/>
        <v/>
      </c>
      <c r="AI282" s="138">
        <f t="shared" si="218"/>
        <v>-3458</v>
      </c>
      <c r="AJ282" s="65">
        <f t="shared" si="219"/>
        <v>-3541</v>
      </c>
      <c r="AK282" s="65">
        <f t="shared" si="220"/>
        <v>-3569</v>
      </c>
      <c r="AL282" s="65">
        <f t="shared" si="203"/>
        <v>-3886</v>
      </c>
      <c r="AM282" s="65">
        <f t="shared" si="204"/>
        <v>-3899</v>
      </c>
      <c r="AN282" s="65">
        <f t="shared" si="205"/>
        <v>-3929</v>
      </c>
      <c r="AO282" s="65">
        <f t="shared" si="206"/>
        <v>-4010</v>
      </c>
      <c r="AP282" s="107">
        <f t="shared" si="207"/>
        <v>-4088</v>
      </c>
      <c r="AQ282" s="74">
        <f t="shared" si="208"/>
        <v>-4088</v>
      </c>
      <c r="AR282" s="75" t="str">
        <f t="shared" si="223"/>
        <v/>
      </c>
      <c r="AS282" s="76" t="str">
        <f t="shared" si="224"/>
        <v/>
      </c>
      <c r="AT282" s="77" t="str">
        <f t="shared" si="229"/>
        <v/>
      </c>
      <c r="AU282" s="78" t="str">
        <f t="shared" si="225"/>
        <v/>
      </c>
      <c r="AV282" s="77" t="str">
        <f t="shared" si="226"/>
        <v/>
      </c>
      <c r="AW282" s="78" t="str">
        <f t="shared" si="227"/>
        <v/>
      </c>
      <c r="AX282" s="77" t="str">
        <f t="shared" si="228"/>
        <v/>
      </c>
      <c r="AY282" s="137">
        <f t="shared" si="201"/>
        <v>83</v>
      </c>
      <c r="AZ282" s="76">
        <f t="shared" si="198"/>
        <v>28</v>
      </c>
      <c r="BA282" s="41">
        <f t="shared" si="209"/>
        <v>519</v>
      </c>
      <c r="BB282" s="65">
        <f t="shared" si="230"/>
        <v>317</v>
      </c>
      <c r="BC282" s="107">
        <f t="shared" si="210"/>
        <v>202</v>
      </c>
      <c r="BD282" s="65">
        <f t="shared" si="221"/>
        <v>121</v>
      </c>
      <c r="BE282" s="65">
        <f t="shared" si="222"/>
        <v>43</v>
      </c>
      <c r="BF282" s="65">
        <f t="shared" si="183"/>
        <v>13</v>
      </c>
      <c r="BG282" s="65">
        <f t="shared" si="184"/>
        <v>30</v>
      </c>
      <c r="BH282" s="65">
        <f t="shared" si="185"/>
        <v>81</v>
      </c>
      <c r="BI282" s="65">
        <f t="shared" si="186"/>
        <v>78</v>
      </c>
      <c r="BJ282" s="78">
        <f t="shared" si="187"/>
        <v>0</v>
      </c>
      <c r="BL282" s="172">
        <v>7254</v>
      </c>
      <c r="BM282" s="163">
        <v>7314</v>
      </c>
      <c r="BN282" s="151">
        <f t="shared" si="231"/>
        <v>60</v>
      </c>
      <c r="BP282" s="183" t="s">
        <v>266</v>
      </c>
    </row>
    <row r="283" spans="1:68" ht="14.25" customHeight="1" x14ac:dyDescent="0.25">
      <c r="A283" s="76">
        <v>4708300951</v>
      </c>
      <c r="B283" s="81">
        <v>83</v>
      </c>
      <c r="C283" s="98" t="s">
        <v>89</v>
      </c>
      <c r="D283" s="65">
        <v>951</v>
      </c>
      <c r="E283" s="30">
        <v>38.945391000000001</v>
      </c>
      <c r="F283" s="30">
        <v>-79.585712000000001</v>
      </c>
      <c r="G283" s="57">
        <v>622562.4</v>
      </c>
      <c r="H283" s="57">
        <v>4311667.5</v>
      </c>
      <c r="I283" s="65">
        <v>1984</v>
      </c>
      <c r="J283" s="107">
        <v>3035</v>
      </c>
      <c r="K283" s="106"/>
      <c r="L283" s="75"/>
      <c r="M283" s="76"/>
      <c r="N283" s="77"/>
      <c r="O283" s="78"/>
      <c r="P283" s="77"/>
      <c r="Q283" s="78"/>
      <c r="R283" s="77"/>
      <c r="S283" s="137">
        <v>6060</v>
      </c>
      <c r="T283" s="76">
        <v>6108</v>
      </c>
      <c r="U283" s="77">
        <v>6130</v>
      </c>
      <c r="V283" s="65">
        <v>6340</v>
      </c>
      <c r="W283" s="65">
        <v>6371</v>
      </c>
      <c r="X283" s="65">
        <v>6408</v>
      </c>
      <c r="Y283" s="65">
        <v>6408</v>
      </c>
      <c r="Z283" s="78">
        <v>6449</v>
      </c>
      <c r="AA283" s="79">
        <v>6449</v>
      </c>
      <c r="AB283" s="41" t="str">
        <f t="shared" si="211"/>
        <v/>
      </c>
      <c r="AC283" s="65" t="str">
        <f t="shared" si="212"/>
        <v/>
      </c>
      <c r="AD283" s="65" t="str">
        <f t="shared" si="213"/>
        <v/>
      </c>
      <c r="AE283" s="65" t="str">
        <f t="shared" si="214"/>
        <v/>
      </c>
      <c r="AF283" s="65" t="str">
        <f t="shared" si="215"/>
        <v/>
      </c>
      <c r="AG283" s="65" t="str">
        <f t="shared" si="216"/>
        <v/>
      </c>
      <c r="AH283" s="65" t="str">
        <f t="shared" si="217"/>
        <v/>
      </c>
      <c r="AI283" s="138">
        <f t="shared" si="218"/>
        <v>-3025</v>
      </c>
      <c r="AJ283" s="65">
        <f t="shared" si="219"/>
        <v>-3073</v>
      </c>
      <c r="AK283" s="65">
        <f t="shared" si="220"/>
        <v>-3095</v>
      </c>
      <c r="AL283" s="65">
        <f t="shared" si="203"/>
        <v>-3305</v>
      </c>
      <c r="AM283" s="65">
        <f t="shared" si="204"/>
        <v>-3336</v>
      </c>
      <c r="AN283" s="65">
        <f t="shared" si="205"/>
        <v>-3373</v>
      </c>
      <c r="AO283" s="65">
        <f t="shared" si="206"/>
        <v>-3373</v>
      </c>
      <c r="AP283" s="107">
        <f t="shared" si="207"/>
        <v>-3414</v>
      </c>
      <c r="AQ283" s="74">
        <f t="shared" si="208"/>
        <v>-3414</v>
      </c>
      <c r="AR283" s="75" t="str">
        <f t="shared" si="223"/>
        <v/>
      </c>
      <c r="AS283" s="76" t="str">
        <f t="shared" si="224"/>
        <v/>
      </c>
      <c r="AT283" s="77" t="str">
        <f t="shared" si="229"/>
        <v/>
      </c>
      <c r="AU283" s="78" t="str">
        <f t="shared" si="225"/>
        <v/>
      </c>
      <c r="AV283" s="77" t="str">
        <f t="shared" si="226"/>
        <v/>
      </c>
      <c r="AW283" s="78" t="str">
        <f t="shared" si="227"/>
        <v/>
      </c>
      <c r="AX283" s="77" t="str">
        <f t="shared" si="228"/>
        <v/>
      </c>
      <c r="AY283" s="137">
        <f t="shared" si="201"/>
        <v>48</v>
      </c>
      <c r="AZ283" s="76">
        <f t="shared" si="198"/>
        <v>22</v>
      </c>
      <c r="BA283" s="41">
        <f t="shared" si="209"/>
        <v>319</v>
      </c>
      <c r="BB283" s="65">
        <f t="shared" si="230"/>
        <v>210</v>
      </c>
      <c r="BC283" s="107">
        <f t="shared" si="210"/>
        <v>109</v>
      </c>
      <c r="BD283" s="65">
        <f t="shared" si="221"/>
        <v>109</v>
      </c>
      <c r="BE283" s="65">
        <f t="shared" si="222"/>
        <v>68</v>
      </c>
      <c r="BF283" s="65">
        <f t="shared" si="183"/>
        <v>31</v>
      </c>
      <c r="BG283" s="65">
        <f t="shared" si="184"/>
        <v>37</v>
      </c>
      <c r="BH283" s="65">
        <f t="shared" si="185"/>
        <v>0</v>
      </c>
      <c r="BI283" s="65">
        <f t="shared" si="186"/>
        <v>41</v>
      </c>
      <c r="BJ283" s="78">
        <f t="shared" si="187"/>
        <v>0</v>
      </c>
      <c r="BL283" s="172">
        <v>6449</v>
      </c>
      <c r="BM283" s="163">
        <v>6485</v>
      </c>
      <c r="BN283" s="151">
        <f t="shared" si="231"/>
        <v>36</v>
      </c>
      <c r="BP283" s="183" t="s">
        <v>264</v>
      </c>
    </row>
    <row r="284" spans="1:68" ht="14.25" customHeight="1" x14ac:dyDescent="0.25">
      <c r="A284" s="76">
        <v>4708301115</v>
      </c>
      <c r="B284" s="81">
        <v>83</v>
      </c>
      <c r="C284" s="98" t="s">
        <v>89</v>
      </c>
      <c r="D284" s="65">
        <v>1115</v>
      </c>
      <c r="E284" s="30">
        <v>38.885596</v>
      </c>
      <c r="F284" s="30">
        <v>-79.703001</v>
      </c>
      <c r="G284" s="57">
        <v>612492.1</v>
      </c>
      <c r="H284" s="57">
        <v>4304880.5999999996</v>
      </c>
      <c r="I284" s="65">
        <v>1991</v>
      </c>
      <c r="J284" s="107">
        <v>2838</v>
      </c>
      <c r="K284" s="106"/>
      <c r="L284" s="75"/>
      <c r="M284" s="76"/>
      <c r="N284" s="77"/>
      <c r="O284" s="78"/>
      <c r="P284" s="77"/>
      <c r="Q284" s="78"/>
      <c r="R284" s="77"/>
      <c r="S284" s="137">
        <v>7042</v>
      </c>
      <c r="T284" s="76">
        <v>7077</v>
      </c>
      <c r="U284" s="77">
        <v>7103</v>
      </c>
      <c r="V284" s="65">
        <v>7290</v>
      </c>
      <c r="W284" s="65">
        <v>7313</v>
      </c>
      <c r="X284" s="65">
        <v>7358</v>
      </c>
      <c r="Y284" s="65">
        <v>7375</v>
      </c>
      <c r="Z284" s="78">
        <v>7412</v>
      </c>
      <c r="AA284" s="79">
        <v>7412</v>
      </c>
      <c r="AB284" s="41" t="str">
        <f t="shared" si="211"/>
        <v/>
      </c>
      <c r="AC284" s="65" t="str">
        <f t="shared" si="212"/>
        <v/>
      </c>
      <c r="AD284" s="65" t="str">
        <f t="shared" si="213"/>
        <v/>
      </c>
      <c r="AE284" s="65" t="str">
        <f t="shared" si="214"/>
        <v/>
      </c>
      <c r="AF284" s="65" t="str">
        <f t="shared" si="215"/>
        <v/>
      </c>
      <c r="AG284" s="65" t="str">
        <f t="shared" si="216"/>
        <v/>
      </c>
      <c r="AH284" s="65" t="str">
        <f t="shared" si="217"/>
        <v/>
      </c>
      <c r="AI284" s="138">
        <f t="shared" si="218"/>
        <v>-4204</v>
      </c>
      <c r="AJ284" s="65">
        <f t="shared" si="219"/>
        <v>-4239</v>
      </c>
      <c r="AK284" s="65">
        <f t="shared" si="220"/>
        <v>-4265</v>
      </c>
      <c r="AL284" s="65">
        <f t="shared" si="203"/>
        <v>-4452</v>
      </c>
      <c r="AM284" s="65">
        <f t="shared" si="204"/>
        <v>-4475</v>
      </c>
      <c r="AN284" s="65">
        <f t="shared" si="205"/>
        <v>-4520</v>
      </c>
      <c r="AO284" s="65">
        <f t="shared" si="206"/>
        <v>-4537</v>
      </c>
      <c r="AP284" s="107">
        <f t="shared" si="207"/>
        <v>-4574</v>
      </c>
      <c r="AQ284" s="74">
        <f t="shared" si="208"/>
        <v>-4574</v>
      </c>
      <c r="AR284" s="75" t="str">
        <f t="shared" si="223"/>
        <v/>
      </c>
      <c r="AS284" s="76" t="str">
        <f t="shared" si="224"/>
        <v/>
      </c>
      <c r="AT284" s="77" t="str">
        <f t="shared" si="229"/>
        <v/>
      </c>
      <c r="AU284" s="78" t="str">
        <f t="shared" si="225"/>
        <v/>
      </c>
      <c r="AV284" s="77" t="str">
        <f t="shared" si="226"/>
        <v/>
      </c>
      <c r="AW284" s="78" t="str">
        <f t="shared" si="227"/>
        <v/>
      </c>
      <c r="AX284" s="77" t="str">
        <f t="shared" si="228"/>
        <v/>
      </c>
      <c r="AY284" s="137">
        <f t="shared" si="201"/>
        <v>35</v>
      </c>
      <c r="AZ284" s="76">
        <f t="shared" si="198"/>
        <v>26</v>
      </c>
      <c r="BA284" s="41">
        <f t="shared" si="209"/>
        <v>309</v>
      </c>
      <c r="BB284" s="65">
        <f t="shared" si="230"/>
        <v>187</v>
      </c>
      <c r="BC284" s="107">
        <f t="shared" si="210"/>
        <v>122</v>
      </c>
      <c r="BD284" s="65">
        <f t="shared" si="221"/>
        <v>105</v>
      </c>
      <c r="BE284" s="65">
        <f t="shared" si="222"/>
        <v>68</v>
      </c>
      <c r="BF284" s="65">
        <f t="shared" si="183"/>
        <v>23</v>
      </c>
      <c r="BG284" s="65">
        <f t="shared" si="184"/>
        <v>45</v>
      </c>
      <c r="BH284" s="65">
        <f t="shared" si="185"/>
        <v>17</v>
      </c>
      <c r="BI284" s="65">
        <f t="shared" si="186"/>
        <v>37</v>
      </c>
      <c r="BJ284" s="78">
        <f t="shared" si="187"/>
        <v>0</v>
      </c>
      <c r="BL284" s="172">
        <v>7412</v>
      </c>
      <c r="BM284" s="163">
        <v>7441</v>
      </c>
      <c r="BN284" s="151">
        <f t="shared" si="231"/>
        <v>29</v>
      </c>
      <c r="BP284" s="183" t="s">
        <v>264</v>
      </c>
    </row>
    <row r="285" spans="1:68" ht="14.25" customHeight="1" x14ac:dyDescent="0.25">
      <c r="A285" s="76">
        <v>4708301121</v>
      </c>
      <c r="B285" s="81">
        <v>83</v>
      </c>
      <c r="C285" s="98" t="s">
        <v>89</v>
      </c>
      <c r="D285" s="65">
        <v>1121</v>
      </c>
      <c r="E285" s="30">
        <v>38.942197</v>
      </c>
      <c r="F285" s="30">
        <v>-79.826738000000006</v>
      </c>
      <c r="G285" s="57">
        <v>601679</v>
      </c>
      <c r="H285" s="57">
        <v>4311016.5999999996</v>
      </c>
      <c r="I285" s="65">
        <v>1993</v>
      </c>
      <c r="J285" s="107">
        <v>2186</v>
      </c>
      <c r="K285" s="106"/>
      <c r="L285" s="75"/>
      <c r="M285" s="76"/>
      <c r="N285" s="77"/>
      <c r="O285" s="78"/>
      <c r="P285" s="77"/>
      <c r="Q285" s="78"/>
      <c r="R285" s="77"/>
      <c r="S285" s="137">
        <v>2363</v>
      </c>
      <c r="T285" s="76">
        <v>2405</v>
      </c>
      <c r="U285" s="77">
        <v>2430</v>
      </c>
      <c r="V285" s="65">
        <v>2643</v>
      </c>
      <c r="W285" s="65">
        <v>2664</v>
      </c>
      <c r="X285" s="65">
        <v>2690</v>
      </c>
      <c r="Y285" s="65">
        <v>2720</v>
      </c>
      <c r="Z285" s="78">
        <v>2750</v>
      </c>
      <c r="AA285" s="79">
        <v>2750</v>
      </c>
      <c r="AB285" s="41" t="str">
        <f t="shared" si="211"/>
        <v/>
      </c>
      <c r="AC285" s="65" t="str">
        <f t="shared" si="212"/>
        <v/>
      </c>
      <c r="AD285" s="65" t="str">
        <f t="shared" si="213"/>
        <v/>
      </c>
      <c r="AE285" s="65" t="str">
        <f t="shared" si="214"/>
        <v/>
      </c>
      <c r="AF285" s="65" t="str">
        <f t="shared" si="215"/>
        <v/>
      </c>
      <c r="AG285" s="65" t="str">
        <f t="shared" si="216"/>
        <v/>
      </c>
      <c r="AH285" s="65" t="str">
        <f t="shared" si="217"/>
        <v/>
      </c>
      <c r="AI285" s="138">
        <f t="shared" si="218"/>
        <v>-177</v>
      </c>
      <c r="AJ285" s="65">
        <f t="shared" si="219"/>
        <v>-219</v>
      </c>
      <c r="AK285" s="65">
        <f t="shared" si="220"/>
        <v>-244</v>
      </c>
      <c r="AL285" s="65">
        <f t="shared" si="203"/>
        <v>-457</v>
      </c>
      <c r="AM285" s="65">
        <f t="shared" si="204"/>
        <v>-478</v>
      </c>
      <c r="AN285" s="65">
        <f t="shared" si="205"/>
        <v>-504</v>
      </c>
      <c r="AO285" s="65">
        <f t="shared" si="206"/>
        <v>-534</v>
      </c>
      <c r="AP285" s="107">
        <f t="shared" si="207"/>
        <v>-564</v>
      </c>
      <c r="AQ285" s="74">
        <f t="shared" si="208"/>
        <v>-564</v>
      </c>
      <c r="AR285" s="75" t="str">
        <f t="shared" si="223"/>
        <v/>
      </c>
      <c r="AS285" s="76" t="str">
        <f t="shared" si="224"/>
        <v/>
      </c>
      <c r="AT285" s="77" t="str">
        <f t="shared" si="229"/>
        <v/>
      </c>
      <c r="AU285" s="78" t="str">
        <f t="shared" si="225"/>
        <v/>
      </c>
      <c r="AV285" s="77" t="str">
        <f t="shared" si="226"/>
        <v/>
      </c>
      <c r="AW285" s="78" t="str">
        <f t="shared" si="227"/>
        <v/>
      </c>
      <c r="AX285" s="77" t="str">
        <f t="shared" si="228"/>
        <v/>
      </c>
      <c r="AY285" s="137">
        <f t="shared" si="201"/>
        <v>42</v>
      </c>
      <c r="AZ285" s="76">
        <f t="shared" si="198"/>
        <v>25</v>
      </c>
      <c r="BA285" s="41">
        <f t="shared" si="209"/>
        <v>320</v>
      </c>
      <c r="BB285" s="65">
        <f t="shared" si="230"/>
        <v>213</v>
      </c>
      <c r="BC285" s="107">
        <f t="shared" si="210"/>
        <v>107</v>
      </c>
      <c r="BD285" s="65">
        <f t="shared" si="221"/>
        <v>77</v>
      </c>
      <c r="BE285" s="65">
        <f t="shared" si="222"/>
        <v>47</v>
      </c>
      <c r="BF285" s="65">
        <f t="shared" si="183"/>
        <v>21</v>
      </c>
      <c r="BG285" s="65">
        <f t="shared" si="184"/>
        <v>26</v>
      </c>
      <c r="BH285" s="65">
        <f t="shared" si="185"/>
        <v>30</v>
      </c>
      <c r="BI285" s="65">
        <f t="shared" si="186"/>
        <v>30</v>
      </c>
      <c r="BJ285" s="78">
        <f t="shared" si="187"/>
        <v>0</v>
      </c>
      <c r="BL285" s="172">
        <v>2750</v>
      </c>
      <c r="BM285" s="163">
        <v>2776</v>
      </c>
      <c r="BN285" s="151">
        <f t="shared" si="231"/>
        <v>26</v>
      </c>
      <c r="BP285" s="183" t="s">
        <v>264</v>
      </c>
    </row>
    <row r="286" spans="1:68" ht="14.25" customHeight="1" x14ac:dyDescent="0.25">
      <c r="A286" s="76">
        <v>4708301122</v>
      </c>
      <c r="B286" s="81">
        <v>83</v>
      </c>
      <c r="C286" s="98" t="s">
        <v>89</v>
      </c>
      <c r="D286" s="65">
        <v>1122</v>
      </c>
      <c r="E286" s="30">
        <v>38.826332000000001</v>
      </c>
      <c r="F286" s="30">
        <v>-80.087395999999998</v>
      </c>
      <c r="G286" s="57">
        <v>579217.6</v>
      </c>
      <c r="H286" s="57">
        <v>4297900.3</v>
      </c>
      <c r="I286" s="65">
        <v>1993</v>
      </c>
      <c r="J286" s="107">
        <v>2720</v>
      </c>
      <c r="K286" s="106"/>
      <c r="L286" s="75"/>
      <c r="M286" s="76"/>
      <c r="N286" s="77"/>
      <c r="O286" s="78"/>
      <c r="P286" s="77"/>
      <c r="Q286" s="78"/>
      <c r="R286" s="77"/>
      <c r="S286" s="137">
        <v>7290</v>
      </c>
      <c r="T286" s="76">
        <v>7340</v>
      </c>
      <c r="U286" s="77">
        <v>7358</v>
      </c>
      <c r="V286" s="65">
        <v>7470</v>
      </c>
      <c r="W286" s="65">
        <v>7488</v>
      </c>
      <c r="X286" s="65">
        <v>7529</v>
      </c>
      <c r="Y286" s="65">
        <v>7532</v>
      </c>
      <c r="Z286" s="78">
        <v>7564</v>
      </c>
      <c r="AA286" s="79">
        <v>7576</v>
      </c>
      <c r="AB286" s="41" t="str">
        <f t="shared" si="211"/>
        <v/>
      </c>
      <c r="AC286" s="65" t="str">
        <f t="shared" si="212"/>
        <v/>
      </c>
      <c r="AD286" s="65" t="str">
        <f t="shared" si="213"/>
        <v/>
      </c>
      <c r="AE286" s="65" t="str">
        <f t="shared" si="214"/>
        <v/>
      </c>
      <c r="AF286" s="65" t="str">
        <f t="shared" si="215"/>
        <v/>
      </c>
      <c r="AG286" s="65" t="str">
        <f t="shared" si="216"/>
        <v/>
      </c>
      <c r="AH286" s="65" t="str">
        <f t="shared" si="217"/>
        <v/>
      </c>
      <c r="AI286" s="138">
        <f t="shared" si="218"/>
        <v>-4570</v>
      </c>
      <c r="AJ286" s="65">
        <f t="shared" si="219"/>
        <v>-4620</v>
      </c>
      <c r="AK286" s="65">
        <f t="shared" si="220"/>
        <v>-4638</v>
      </c>
      <c r="AL286" s="65">
        <f t="shared" si="203"/>
        <v>-4750</v>
      </c>
      <c r="AM286" s="65">
        <f t="shared" si="204"/>
        <v>-4768</v>
      </c>
      <c r="AN286" s="65">
        <f t="shared" si="205"/>
        <v>-4809</v>
      </c>
      <c r="AO286" s="65">
        <f t="shared" si="206"/>
        <v>-4812</v>
      </c>
      <c r="AP286" s="107">
        <f t="shared" si="207"/>
        <v>-4844</v>
      </c>
      <c r="AQ286" s="74">
        <f t="shared" si="208"/>
        <v>-4856</v>
      </c>
      <c r="AR286" s="75" t="str">
        <f t="shared" si="223"/>
        <v/>
      </c>
      <c r="AS286" s="76" t="str">
        <f t="shared" si="224"/>
        <v/>
      </c>
      <c r="AT286" s="77" t="str">
        <f t="shared" si="229"/>
        <v/>
      </c>
      <c r="AU286" s="78" t="str">
        <f t="shared" si="225"/>
        <v/>
      </c>
      <c r="AV286" s="77" t="str">
        <f t="shared" si="226"/>
        <v/>
      </c>
      <c r="AW286" s="78" t="str">
        <f t="shared" si="227"/>
        <v/>
      </c>
      <c r="AX286" s="77" t="str">
        <f t="shared" si="228"/>
        <v/>
      </c>
      <c r="AY286" s="137">
        <f t="shared" si="201"/>
        <v>50</v>
      </c>
      <c r="AZ286" s="76">
        <f t="shared" si="198"/>
        <v>18</v>
      </c>
      <c r="BA286" s="41">
        <f t="shared" si="209"/>
        <v>218</v>
      </c>
      <c r="BB286" s="65">
        <f t="shared" si="230"/>
        <v>112</v>
      </c>
      <c r="BC286" s="107">
        <f t="shared" si="210"/>
        <v>106</v>
      </c>
      <c r="BD286" s="65">
        <f t="shared" si="221"/>
        <v>91</v>
      </c>
      <c r="BE286" s="65">
        <f t="shared" si="222"/>
        <v>59</v>
      </c>
      <c r="BF286" s="65">
        <f t="shared" si="183"/>
        <v>18</v>
      </c>
      <c r="BG286" s="65">
        <f t="shared" si="184"/>
        <v>41</v>
      </c>
      <c r="BH286" s="65">
        <f t="shared" si="185"/>
        <v>3</v>
      </c>
      <c r="BI286" s="65">
        <f t="shared" si="186"/>
        <v>32</v>
      </c>
      <c r="BJ286" s="78">
        <f t="shared" si="187"/>
        <v>12</v>
      </c>
      <c r="BL286" s="172"/>
      <c r="BM286" s="163"/>
      <c r="BN286" s="151"/>
    </row>
    <row r="287" spans="1:68" ht="14.25" customHeight="1" x14ac:dyDescent="0.25">
      <c r="A287" s="76">
        <v>4708301143</v>
      </c>
      <c r="B287" s="81">
        <v>83</v>
      </c>
      <c r="C287" s="98" t="s">
        <v>89</v>
      </c>
      <c r="D287" s="65">
        <v>1143</v>
      </c>
      <c r="E287" s="30">
        <v>38.866844999999998</v>
      </c>
      <c r="F287" s="30">
        <v>-79.542554999999993</v>
      </c>
      <c r="G287" s="57">
        <v>626441.80000000005</v>
      </c>
      <c r="H287" s="57">
        <v>4303009.5999999996</v>
      </c>
      <c r="I287" s="65">
        <v>1996</v>
      </c>
      <c r="J287" s="107">
        <v>3189</v>
      </c>
      <c r="K287" s="106"/>
      <c r="L287" s="75"/>
      <c r="M287" s="76"/>
      <c r="N287" s="77"/>
      <c r="O287" s="78"/>
      <c r="P287" s="77"/>
      <c r="Q287" s="78"/>
      <c r="R287" s="77"/>
      <c r="S287" s="137">
        <v>7477</v>
      </c>
      <c r="T287" s="76">
        <v>7530</v>
      </c>
      <c r="U287" s="77">
        <v>7559</v>
      </c>
      <c r="V287" s="65">
        <v>7799</v>
      </c>
      <c r="W287" s="65">
        <v>7814</v>
      </c>
      <c r="X287" s="65">
        <v>7851</v>
      </c>
      <c r="Y287" s="65">
        <v>7876</v>
      </c>
      <c r="Z287" s="78">
        <v>7924</v>
      </c>
      <c r="AA287" s="79">
        <v>7924</v>
      </c>
      <c r="AB287" s="41" t="str">
        <f t="shared" si="211"/>
        <v/>
      </c>
      <c r="AC287" s="65" t="str">
        <f t="shared" si="212"/>
        <v/>
      </c>
      <c r="AD287" s="65" t="str">
        <f t="shared" si="213"/>
        <v/>
      </c>
      <c r="AE287" s="65" t="str">
        <f t="shared" si="214"/>
        <v/>
      </c>
      <c r="AF287" s="65" t="str">
        <f t="shared" si="215"/>
        <v/>
      </c>
      <c r="AG287" s="65" t="str">
        <f t="shared" si="216"/>
        <v/>
      </c>
      <c r="AH287" s="65" t="str">
        <f t="shared" si="217"/>
        <v/>
      </c>
      <c r="AI287" s="138">
        <f t="shared" si="218"/>
        <v>-4288</v>
      </c>
      <c r="AJ287" s="65">
        <f t="shared" si="219"/>
        <v>-4341</v>
      </c>
      <c r="AK287" s="65">
        <f t="shared" si="220"/>
        <v>-4370</v>
      </c>
      <c r="AL287" s="65">
        <f t="shared" si="203"/>
        <v>-4610</v>
      </c>
      <c r="AM287" s="65">
        <f t="shared" si="204"/>
        <v>-4625</v>
      </c>
      <c r="AN287" s="65">
        <f t="shared" si="205"/>
        <v>-4662</v>
      </c>
      <c r="AO287" s="65">
        <f t="shared" si="206"/>
        <v>-4687</v>
      </c>
      <c r="AP287" s="107">
        <f t="shared" si="207"/>
        <v>-4735</v>
      </c>
      <c r="AQ287" s="74">
        <f t="shared" si="208"/>
        <v>-4735</v>
      </c>
      <c r="AR287" s="75" t="str">
        <f t="shared" si="223"/>
        <v/>
      </c>
      <c r="AS287" s="76" t="str">
        <f t="shared" si="224"/>
        <v/>
      </c>
      <c r="AT287" s="77" t="str">
        <f t="shared" si="229"/>
        <v/>
      </c>
      <c r="AU287" s="78" t="str">
        <f t="shared" si="225"/>
        <v/>
      </c>
      <c r="AV287" s="77" t="str">
        <f t="shared" si="226"/>
        <v/>
      </c>
      <c r="AW287" s="78" t="str">
        <f t="shared" si="227"/>
        <v/>
      </c>
      <c r="AX287" s="77" t="str">
        <f t="shared" si="228"/>
        <v/>
      </c>
      <c r="AY287" s="137">
        <f t="shared" si="201"/>
        <v>53</v>
      </c>
      <c r="AZ287" s="76">
        <f t="shared" si="198"/>
        <v>29</v>
      </c>
      <c r="BA287" s="41">
        <f t="shared" si="209"/>
        <v>365</v>
      </c>
      <c r="BB287" s="65">
        <f t="shared" si="230"/>
        <v>240</v>
      </c>
      <c r="BC287" s="107">
        <f t="shared" si="210"/>
        <v>125</v>
      </c>
      <c r="BD287" s="65">
        <f t="shared" si="221"/>
        <v>100</v>
      </c>
      <c r="BE287" s="65">
        <f t="shared" si="222"/>
        <v>52</v>
      </c>
      <c r="BF287" s="65">
        <f t="shared" si="183"/>
        <v>15</v>
      </c>
      <c r="BG287" s="65">
        <f t="shared" si="184"/>
        <v>37</v>
      </c>
      <c r="BH287" s="65">
        <f t="shared" si="185"/>
        <v>25</v>
      </c>
      <c r="BI287" s="65">
        <f t="shared" si="186"/>
        <v>48</v>
      </c>
      <c r="BJ287" s="78">
        <f t="shared" si="187"/>
        <v>0</v>
      </c>
      <c r="BL287" s="172">
        <v>7924</v>
      </c>
      <c r="BM287" s="163">
        <v>7995</v>
      </c>
      <c r="BN287" s="151">
        <f t="shared" ref="BN287:BN288" si="232">BM287-BL287</f>
        <v>71</v>
      </c>
      <c r="BP287" s="183" t="s">
        <v>264</v>
      </c>
    </row>
    <row r="288" spans="1:68" ht="14.25" customHeight="1" thickBot="1" x14ac:dyDescent="0.3">
      <c r="A288" s="26">
        <v>4708301155</v>
      </c>
      <c r="B288" s="46">
        <v>83</v>
      </c>
      <c r="C288" s="116" t="s">
        <v>89</v>
      </c>
      <c r="D288" s="43">
        <v>1155</v>
      </c>
      <c r="E288" s="44">
        <v>38.940316000000003</v>
      </c>
      <c r="F288" s="44">
        <v>-79.464791000000005</v>
      </c>
      <c r="G288" s="54">
        <v>633051.5</v>
      </c>
      <c r="H288" s="54">
        <v>4311274</v>
      </c>
      <c r="I288" s="43">
        <v>1999</v>
      </c>
      <c r="J288" s="43">
        <v>3548</v>
      </c>
      <c r="K288" s="52">
        <v>156</v>
      </c>
      <c r="L288" s="87"/>
      <c r="M288" s="88"/>
      <c r="N288" s="89"/>
      <c r="O288" s="90"/>
      <c r="P288" s="89"/>
      <c r="Q288" s="90"/>
      <c r="R288" s="89"/>
      <c r="S288" s="143">
        <v>8092</v>
      </c>
      <c r="T288" s="88">
        <v>8145</v>
      </c>
      <c r="U288" s="89">
        <v>8173</v>
      </c>
      <c r="V288" s="85">
        <v>8410</v>
      </c>
      <c r="W288" s="85">
        <v>8429</v>
      </c>
      <c r="X288" s="85">
        <v>8483</v>
      </c>
      <c r="Y288" s="85">
        <v>8554</v>
      </c>
      <c r="Z288" s="90">
        <v>8600</v>
      </c>
      <c r="AA288" s="91">
        <v>8600</v>
      </c>
      <c r="AB288" s="56" t="str">
        <f t="shared" si="211"/>
        <v/>
      </c>
      <c r="AC288" s="85" t="str">
        <f t="shared" si="212"/>
        <v/>
      </c>
      <c r="AD288" s="85" t="str">
        <f t="shared" si="213"/>
        <v/>
      </c>
      <c r="AE288" s="85" t="str">
        <f t="shared" si="214"/>
        <v/>
      </c>
      <c r="AF288" s="85" t="str">
        <f t="shared" si="215"/>
        <v/>
      </c>
      <c r="AG288" s="85" t="str">
        <f t="shared" si="216"/>
        <v/>
      </c>
      <c r="AH288" s="85" t="str">
        <f t="shared" si="217"/>
        <v/>
      </c>
      <c r="AI288" s="144">
        <f t="shared" si="218"/>
        <v>-4544</v>
      </c>
      <c r="AJ288" s="85">
        <f t="shared" si="219"/>
        <v>-4597</v>
      </c>
      <c r="AK288" s="85">
        <f t="shared" si="220"/>
        <v>-4625</v>
      </c>
      <c r="AL288" s="85">
        <f t="shared" si="203"/>
        <v>-4862</v>
      </c>
      <c r="AM288" s="85">
        <f t="shared" si="204"/>
        <v>-4881</v>
      </c>
      <c r="AN288" s="85">
        <f t="shared" si="205"/>
        <v>-4935</v>
      </c>
      <c r="AO288" s="85">
        <f t="shared" si="206"/>
        <v>-5006</v>
      </c>
      <c r="AP288" s="108">
        <f t="shared" si="207"/>
        <v>-5052</v>
      </c>
      <c r="AQ288" s="86">
        <f t="shared" si="208"/>
        <v>-5052</v>
      </c>
      <c r="AR288" s="87" t="str">
        <f t="shared" si="223"/>
        <v/>
      </c>
      <c r="AS288" s="88" t="str">
        <f t="shared" si="224"/>
        <v/>
      </c>
      <c r="AT288" s="89" t="str">
        <f t="shared" si="229"/>
        <v/>
      </c>
      <c r="AU288" s="90" t="str">
        <f t="shared" si="225"/>
        <v/>
      </c>
      <c r="AV288" s="89" t="str">
        <f t="shared" si="226"/>
        <v/>
      </c>
      <c r="AW288" s="90" t="str">
        <f t="shared" si="227"/>
        <v/>
      </c>
      <c r="AX288" s="89" t="str">
        <f t="shared" si="228"/>
        <v/>
      </c>
      <c r="AY288" s="143">
        <f t="shared" ref="AY288:AY319" si="233">IF(S288&gt;1,IF(T288&gt;1,T288-S288,""),"")</f>
        <v>53</v>
      </c>
      <c r="AZ288" s="88">
        <f t="shared" si="198"/>
        <v>28</v>
      </c>
      <c r="BA288" s="41">
        <f t="shared" si="209"/>
        <v>427</v>
      </c>
      <c r="BB288" s="85">
        <f t="shared" si="230"/>
        <v>237</v>
      </c>
      <c r="BC288" s="108">
        <f t="shared" si="210"/>
        <v>190</v>
      </c>
      <c r="BD288" s="85">
        <f t="shared" si="221"/>
        <v>119</v>
      </c>
      <c r="BE288" s="85">
        <f t="shared" si="222"/>
        <v>73</v>
      </c>
      <c r="BF288" s="85">
        <f t="shared" ref="BF288:BF351" si="234">IF(V288&gt;1,IF(W288&gt;1,W288-V288,""),"")</f>
        <v>19</v>
      </c>
      <c r="BG288" s="85">
        <f t="shared" ref="BG288:BG351" si="235">IF(W288&gt;1,IF(X288&gt;1,X288-W288,""),"")</f>
        <v>54</v>
      </c>
      <c r="BH288" s="85">
        <f t="shared" ref="BH288:BH351" si="236">IF(X288&gt;1,IF(Y288&gt;1,Y288-X288,""),"")</f>
        <v>71</v>
      </c>
      <c r="BI288" s="85">
        <f t="shared" ref="BI288:BI351" si="237">IF(Y288&gt;1,IF(Z288&gt;1,Z288-Y288,""),"")</f>
        <v>46</v>
      </c>
      <c r="BJ288" s="90">
        <f t="shared" ref="BJ288:BJ351" si="238">IF(Z288&gt;1,IF(AA288&gt;1,AA288-Z288,""),"")</f>
        <v>0</v>
      </c>
      <c r="BL288" s="177">
        <v>8600</v>
      </c>
      <c r="BM288" s="174">
        <v>8654</v>
      </c>
      <c r="BN288" s="178">
        <f t="shared" si="232"/>
        <v>54</v>
      </c>
      <c r="BP288" s="183" t="s">
        <v>264</v>
      </c>
    </row>
    <row r="289" spans="1:66" ht="14.25" customHeight="1" x14ac:dyDescent="0.25">
      <c r="A289" s="7">
        <v>4708504832</v>
      </c>
      <c r="B289" s="161">
        <v>85</v>
      </c>
      <c r="C289" s="110" t="s">
        <v>90</v>
      </c>
      <c r="D289" s="109">
        <v>4832</v>
      </c>
      <c r="E289" s="112">
        <v>39.265498000000001</v>
      </c>
      <c r="F289" s="112">
        <v>-80.997713000000005</v>
      </c>
      <c r="G289" s="113">
        <v>500197.3</v>
      </c>
      <c r="H289" s="113">
        <v>4346239.8</v>
      </c>
      <c r="I289" s="109">
        <v>1980</v>
      </c>
      <c r="J289" s="109">
        <v>1013</v>
      </c>
      <c r="K289" s="72"/>
      <c r="L289" s="6"/>
      <c r="M289" s="7"/>
      <c r="N289" s="8"/>
      <c r="O289" s="72"/>
      <c r="P289" s="8">
        <v>5854</v>
      </c>
      <c r="Q289" s="72">
        <v>6076</v>
      </c>
      <c r="R289" s="8">
        <v>6096</v>
      </c>
      <c r="S289" s="72">
        <v>6187</v>
      </c>
      <c r="T289" s="7">
        <v>6212</v>
      </c>
      <c r="U289" s="8">
        <v>6215</v>
      </c>
      <c r="V289" s="142">
        <v>6216</v>
      </c>
      <c r="W289" s="142">
        <v>6229</v>
      </c>
      <c r="X289" s="142">
        <v>6247</v>
      </c>
      <c r="Y289" s="142">
        <v>6248</v>
      </c>
      <c r="Z289" s="72">
        <v>6275</v>
      </c>
      <c r="AA289" s="9">
        <v>6278</v>
      </c>
      <c r="AB289" s="50" t="str">
        <f t="shared" si="211"/>
        <v/>
      </c>
      <c r="AC289" s="17" t="str">
        <f t="shared" si="212"/>
        <v/>
      </c>
      <c r="AD289" s="17" t="str">
        <f t="shared" si="213"/>
        <v/>
      </c>
      <c r="AE289" s="17" t="str">
        <f t="shared" si="214"/>
        <v/>
      </c>
      <c r="AF289" s="17">
        <f t="shared" si="215"/>
        <v>-4841</v>
      </c>
      <c r="AG289" s="17">
        <f t="shared" si="216"/>
        <v>-5063</v>
      </c>
      <c r="AH289" s="17">
        <f t="shared" si="217"/>
        <v>-5083</v>
      </c>
      <c r="AI289" s="17">
        <f t="shared" si="218"/>
        <v>-5174</v>
      </c>
      <c r="AJ289" s="17">
        <f t="shared" si="219"/>
        <v>-5199</v>
      </c>
      <c r="AK289" s="17">
        <f t="shared" si="220"/>
        <v>-5202</v>
      </c>
      <c r="AL289" s="142">
        <f t="shared" si="203"/>
        <v>-5203</v>
      </c>
      <c r="AM289" s="142">
        <f t="shared" si="204"/>
        <v>-5216</v>
      </c>
      <c r="AN289" s="142">
        <f t="shared" si="205"/>
        <v>-5234</v>
      </c>
      <c r="AO289" s="142">
        <f t="shared" si="206"/>
        <v>-5235</v>
      </c>
      <c r="AP289" s="109">
        <f t="shared" si="207"/>
        <v>-5262</v>
      </c>
      <c r="AQ289" s="47">
        <f t="shared" si="208"/>
        <v>-5265</v>
      </c>
      <c r="AR289" s="6" t="str">
        <f t="shared" si="223"/>
        <v/>
      </c>
      <c r="AS289" s="7" t="str">
        <f t="shared" si="224"/>
        <v/>
      </c>
      <c r="AT289" s="8" t="str">
        <f t="shared" si="229"/>
        <v/>
      </c>
      <c r="AU289" s="72" t="str">
        <f t="shared" si="225"/>
        <v/>
      </c>
      <c r="AV289" s="8">
        <f t="shared" si="226"/>
        <v>222</v>
      </c>
      <c r="AW289" s="72">
        <f t="shared" si="227"/>
        <v>20</v>
      </c>
      <c r="AX289" s="8">
        <f t="shared" si="228"/>
        <v>91</v>
      </c>
      <c r="AY289" s="72">
        <f t="shared" si="233"/>
        <v>25</v>
      </c>
      <c r="AZ289" s="7">
        <f t="shared" si="198"/>
        <v>3</v>
      </c>
      <c r="BA289" s="50">
        <f t="shared" si="209"/>
        <v>63</v>
      </c>
      <c r="BB289" s="17">
        <f t="shared" si="230"/>
        <v>1</v>
      </c>
      <c r="BC289" s="109">
        <f t="shared" si="210"/>
        <v>62</v>
      </c>
      <c r="BD289" s="17">
        <f t="shared" si="221"/>
        <v>58</v>
      </c>
      <c r="BE289" s="142">
        <f t="shared" si="222"/>
        <v>31</v>
      </c>
      <c r="BF289" s="142">
        <f t="shared" si="234"/>
        <v>13</v>
      </c>
      <c r="BG289" s="142">
        <f t="shared" si="235"/>
        <v>18</v>
      </c>
      <c r="BH289" s="142">
        <f t="shared" si="236"/>
        <v>1</v>
      </c>
      <c r="BI289" s="142">
        <f t="shared" si="237"/>
        <v>27</v>
      </c>
      <c r="BJ289" s="72">
        <f t="shared" si="238"/>
        <v>3</v>
      </c>
      <c r="BL289" s="171"/>
      <c r="BM289" s="159"/>
      <c r="BN289" s="150"/>
    </row>
    <row r="290" spans="1:66" ht="14.25" customHeight="1" x14ac:dyDescent="0.25">
      <c r="A290" s="76">
        <v>4708504872</v>
      </c>
      <c r="B290" s="81">
        <v>85</v>
      </c>
      <c r="C290" s="98" t="s">
        <v>90</v>
      </c>
      <c r="D290" s="107">
        <v>4872</v>
      </c>
      <c r="E290" s="30">
        <v>39.206964999999997</v>
      </c>
      <c r="F290" s="30">
        <v>-80.926002999999994</v>
      </c>
      <c r="G290" s="57">
        <v>506388.8</v>
      </c>
      <c r="H290" s="57">
        <v>4339746.8</v>
      </c>
      <c r="I290" s="107">
        <v>1980</v>
      </c>
      <c r="J290" s="107">
        <v>1071</v>
      </c>
      <c r="K290" s="78"/>
      <c r="L290" s="75"/>
      <c r="M290" s="76"/>
      <c r="N290" s="77"/>
      <c r="O290" s="137">
        <v>5685</v>
      </c>
      <c r="P290" s="77">
        <v>5978</v>
      </c>
      <c r="Q290" s="78">
        <v>6235</v>
      </c>
      <c r="R290" s="77">
        <v>6250</v>
      </c>
      <c r="S290" s="78">
        <v>6345</v>
      </c>
      <c r="T290" s="76">
        <v>6377</v>
      </c>
      <c r="U290" s="77">
        <v>6381</v>
      </c>
      <c r="V290" s="138">
        <v>6391</v>
      </c>
      <c r="W290" s="138">
        <v>6403</v>
      </c>
      <c r="X290" s="138">
        <v>6428</v>
      </c>
      <c r="Y290" s="138">
        <v>6428</v>
      </c>
      <c r="Z290" s="78">
        <v>6446</v>
      </c>
      <c r="AA290" s="79">
        <v>6446</v>
      </c>
      <c r="AB290" s="41" t="str">
        <f t="shared" si="211"/>
        <v/>
      </c>
      <c r="AC290" s="65" t="str">
        <f t="shared" si="212"/>
        <v/>
      </c>
      <c r="AD290" s="65" t="str">
        <f t="shared" si="213"/>
        <v/>
      </c>
      <c r="AE290" s="138">
        <f t="shared" si="214"/>
        <v>-4614</v>
      </c>
      <c r="AF290" s="65">
        <f t="shared" si="215"/>
        <v>-4907</v>
      </c>
      <c r="AG290" s="65">
        <f t="shared" si="216"/>
        <v>-5164</v>
      </c>
      <c r="AH290" s="65">
        <f t="shared" si="217"/>
        <v>-5179</v>
      </c>
      <c r="AI290" s="65">
        <f t="shared" si="218"/>
        <v>-5274</v>
      </c>
      <c r="AJ290" s="65">
        <f t="shared" si="219"/>
        <v>-5306</v>
      </c>
      <c r="AK290" s="65">
        <f t="shared" si="220"/>
        <v>-5310</v>
      </c>
      <c r="AL290" s="138">
        <f t="shared" si="203"/>
        <v>-5320</v>
      </c>
      <c r="AM290" s="138">
        <f t="shared" si="204"/>
        <v>-5332</v>
      </c>
      <c r="AN290" s="138">
        <f t="shared" si="205"/>
        <v>-5357</v>
      </c>
      <c r="AO290" s="138">
        <f t="shared" si="206"/>
        <v>-5357</v>
      </c>
      <c r="AP290" s="107">
        <f t="shared" si="207"/>
        <v>-5375</v>
      </c>
      <c r="AQ290" s="74">
        <f t="shared" si="208"/>
        <v>-5375</v>
      </c>
      <c r="AR290" s="75" t="str">
        <f t="shared" si="223"/>
        <v/>
      </c>
      <c r="AS290" s="76" t="str">
        <f t="shared" si="224"/>
        <v/>
      </c>
      <c r="AT290" s="77" t="str">
        <f t="shared" si="229"/>
        <v/>
      </c>
      <c r="AU290" s="137">
        <f t="shared" si="225"/>
        <v>293</v>
      </c>
      <c r="AV290" s="77">
        <f t="shared" si="226"/>
        <v>257</v>
      </c>
      <c r="AW290" s="78">
        <f t="shared" si="227"/>
        <v>15</v>
      </c>
      <c r="AX290" s="77">
        <f t="shared" si="228"/>
        <v>95</v>
      </c>
      <c r="AY290" s="78">
        <f t="shared" si="233"/>
        <v>32</v>
      </c>
      <c r="AZ290" s="76">
        <f t="shared" si="198"/>
        <v>4</v>
      </c>
      <c r="BA290" s="41">
        <f t="shared" si="209"/>
        <v>65</v>
      </c>
      <c r="BB290" s="65">
        <f t="shared" si="230"/>
        <v>10</v>
      </c>
      <c r="BC290" s="107">
        <f t="shared" si="210"/>
        <v>55</v>
      </c>
      <c r="BD290" s="65">
        <f t="shared" si="221"/>
        <v>55</v>
      </c>
      <c r="BE290" s="138">
        <f t="shared" si="222"/>
        <v>37</v>
      </c>
      <c r="BF290" s="138">
        <f t="shared" si="234"/>
        <v>12</v>
      </c>
      <c r="BG290" s="138">
        <f t="shared" si="235"/>
        <v>25</v>
      </c>
      <c r="BH290" s="138">
        <f t="shared" si="236"/>
        <v>0</v>
      </c>
      <c r="BI290" s="138">
        <f t="shared" si="237"/>
        <v>18</v>
      </c>
      <c r="BJ290" s="78">
        <f t="shared" si="238"/>
        <v>0</v>
      </c>
      <c r="BL290" s="172"/>
      <c r="BM290" s="163"/>
      <c r="BN290" s="151"/>
    </row>
    <row r="291" spans="1:66" ht="14.25" customHeight="1" x14ac:dyDescent="0.25">
      <c r="A291" s="76">
        <v>4708504890</v>
      </c>
      <c r="B291" s="81">
        <v>85</v>
      </c>
      <c r="C291" s="98" t="s">
        <v>90</v>
      </c>
      <c r="D291" s="107">
        <v>4890</v>
      </c>
      <c r="E291" s="30">
        <v>39.179411000000002</v>
      </c>
      <c r="F291" s="30">
        <v>-80.951712000000001</v>
      </c>
      <c r="G291" s="117">
        <v>504170.8</v>
      </c>
      <c r="H291" s="57">
        <v>4336687.5</v>
      </c>
      <c r="I291" s="107">
        <v>1980</v>
      </c>
      <c r="J291" s="107">
        <v>845</v>
      </c>
      <c r="K291" s="78"/>
      <c r="L291" s="75"/>
      <c r="M291" s="76"/>
      <c r="N291" s="77"/>
      <c r="O291" s="137">
        <v>5375</v>
      </c>
      <c r="P291" s="77">
        <v>5650</v>
      </c>
      <c r="Q291" s="78">
        <v>5903</v>
      </c>
      <c r="R291" s="77">
        <v>5916</v>
      </c>
      <c r="S291" s="78">
        <v>6018</v>
      </c>
      <c r="T291" s="76">
        <v>6048</v>
      </c>
      <c r="U291" s="77">
        <v>6050</v>
      </c>
      <c r="V291" s="138">
        <v>6058</v>
      </c>
      <c r="W291" s="138">
        <v>6071</v>
      </c>
      <c r="X291" s="138">
        <v>6095</v>
      </c>
      <c r="Y291" s="138">
        <v>6095</v>
      </c>
      <c r="Z291" s="78">
        <v>6112</v>
      </c>
      <c r="AA291" s="79">
        <v>6113</v>
      </c>
      <c r="AB291" s="41" t="str">
        <f t="shared" si="211"/>
        <v/>
      </c>
      <c r="AC291" s="65" t="str">
        <f t="shared" si="212"/>
        <v/>
      </c>
      <c r="AD291" s="65" t="str">
        <f t="shared" si="213"/>
        <v/>
      </c>
      <c r="AE291" s="138">
        <f t="shared" si="214"/>
        <v>-4530</v>
      </c>
      <c r="AF291" s="65">
        <f t="shared" si="215"/>
        <v>-4805</v>
      </c>
      <c r="AG291" s="65">
        <f t="shared" si="216"/>
        <v>-5058</v>
      </c>
      <c r="AH291" s="65">
        <f t="shared" si="217"/>
        <v>-5071</v>
      </c>
      <c r="AI291" s="65">
        <f t="shared" si="218"/>
        <v>-5173</v>
      </c>
      <c r="AJ291" s="65">
        <f t="shared" si="219"/>
        <v>-5203</v>
      </c>
      <c r="AK291" s="65">
        <f t="shared" si="220"/>
        <v>-5205</v>
      </c>
      <c r="AL291" s="138">
        <f t="shared" si="203"/>
        <v>-5213</v>
      </c>
      <c r="AM291" s="138">
        <f t="shared" si="204"/>
        <v>-5226</v>
      </c>
      <c r="AN291" s="138">
        <f t="shared" si="205"/>
        <v>-5250</v>
      </c>
      <c r="AO291" s="138">
        <f t="shared" si="206"/>
        <v>-5250</v>
      </c>
      <c r="AP291" s="107">
        <f t="shared" si="207"/>
        <v>-5267</v>
      </c>
      <c r="AQ291" s="74">
        <f t="shared" si="208"/>
        <v>-5268</v>
      </c>
      <c r="AR291" s="75" t="str">
        <f t="shared" si="223"/>
        <v/>
      </c>
      <c r="AS291" s="76" t="str">
        <f t="shared" si="224"/>
        <v/>
      </c>
      <c r="AT291" s="77" t="str">
        <f t="shared" si="229"/>
        <v/>
      </c>
      <c r="AU291" s="137">
        <f t="shared" si="225"/>
        <v>275</v>
      </c>
      <c r="AV291" s="77">
        <f t="shared" si="226"/>
        <v>253</v>
      </c>
      <c r="AW291" s="78">
        <f t="shared" si="227"/>
        <v>13</v>
      </c>
      <c r="AX291" s="77">
        <f t="shared" si="228"/>
        <v>102</v>
      </c>
      <c r="AY291" s="78">
        <f t="shared" si="233"/>
        <v>30</v>
      </c>
      <c r="AZ291" s="76">
        <f t="shared" si="198"/>
        <v>2</v>
      </c>
      <c r="BA291" s="41">
        <f t="shared" si="209"/>
        <v>63</v>
      </c>
      <c r="BB291" s="65">
        <f t="shared" si="230"/>
        <v>8</v>
      </c>
      <c r="BC291" s="107">
        <f t="shared" si="210"/>
        <v>55</v>
      </c>
      <c r="BD291" s="65">
        <f t="shared" si="221"/>
        <v>54</v>
      </c>
      <c r="BE291" s="138">
        <f t="shared" si="222"/>
        <v>37</v>
      </c>
      <c r="BF291" s="138">
        <f t="shared" si="234"/>
        <v>13</v>
      </c>
      <c r="BG291" s="138">
        <f t="shared" si="235"/>
        <v>24</v>
      </c>
      <c r="BH291" s="138">
        <f t="shared" si="236"/>
        <v>0</v>
      </c>
      <c r="BI291" s="138">
        <f t="shared" si="237"/>
        <v>17</v>
      </c>
      <c r="BJ291" s="78">
        <f t="shared" si="238"/>
        <v>1</v>
      </c>
      <c r="BL291" s="172"/>
      <c r="BM291" s="163"/>
      <c r="BN291" s="151"/>
    </row>
    <row r="292" spans="1:66" ht="14.25" customHeight="1" x14ac:dyDescent="0.25">
      <c r="A292" s="76">
        <v>4708506131</v>
      </c>
      <c r="B292" s="81">
        <v>85</v>
      </c>
      <c r="C292" s="98" t="s">
        <v>90</v>
      </c>
      <c r="D292" s="107">
        <v>6131</v>
      </c>
      <c r="E292" s="30">
        <v>39.300781999999998</v>
      </c>
      <c r="F292" s="30">
        <v>-81.051390999999995</v>
      </c>
      <c r="G292" s="57">
        <v>495568.8</v>
      </c>
      <c r="H292" s="57">
        <v>4350156.9000000004</v>
      </c>
      <c r="I292" s="107">
        <v>1983</v>
      </c>
      <c r="J292" s="107">
        <v>810</v>
      </c>
      <c r="K292" s="78"/>
      <c r="L292" s="75"/>
      <c r="M292" s="76"/>
      <c r="N292" s="77"/>
      <c r="O292" s="78"/>
      <c r="P292" s="77">
        <v>5569</v>
      </c>
      <c r="Q292" s="78">
        <v>5780</v>
      </c>
      <c r="R292" s="77">
        <v>5796</v>
      </c>
      <c r="S292" s="78">
        <v>5874</v>
      </c>
      <c r="T292" s="76">
        <v>5901</v>
      </c>
      <c r="U292" s="77">
        <v>5903</v>
      </c>
      <c r="V292" s="138">
        <v>5907</v>
      </c>
      <c r="W292" s="138">
        <v>5915</v>
      </c>
      <c r="X292" s="138">
        <v>5933</v>
      </c>
      <c r="Y292" s="138">
        <v>5933</v>
      </c>
      <c r="Z292" s="78">
        <v>5958</v>
      </c>
      <c r="AA292" s="79">
        <v>5970</v>
      </c>
      <c r="AB292" s="41" t="str">
        <f t="shared" si="211"/>
        <v/>
      </c>
      <c r="AC292" s="65" t="str">
        <f t="shared" si="212"/>
        <v/>
      </c>
      <c r="AD292" s="65" t="str">
        <f t="shared" si="213"/>
        <v/>
      </c>
      <c r="AE292" s="65" t="str">
        <f t="shared" si="214"/>
        <v/>
      </c>
      <c r="AF292" s="65">
        <f t="shared" si="215"/>
        <v>-4759</v>
      </c>
      <c r="AG292" s="65">
        <f t="shared" si="216"/>
        <v>-4970</v>
      </c>
      <c r="AH292" s="65">
        <f t="shared" si="217"/>
        <v>-4986</v>
      </c>
      <c r="AI292" s="65">
        <f t="shared" si="218"/>
        <v>-5064</v>
      </c>
      <c r="AJ292" s="65">
        <f t="shared" si="219"/>
        <v>-5091</v>
      </c>
      <c r="AK292" s="65">
        <f t="shared" si="220"/>
        <v>-5093</v>
      </c>
      <c r="AL292" s="138">
        <f t="shared" si="203"/>
        <v>-5097</v>
      </c>
      <c r="AM292" s="138">
        <f t="shared" si="204"/>
        <v>-5105</v>
      </c>
      <c r="AN292" s="138">
        <f t="shared" si="205"/>
        <v>-5123</v>
      </c>
      <c r="AO292" s="138">
        <f t="shared" si="206"/>
        <v>-5123</v>
      </c>
      <c r="AP292" s="107">
        <f t="shared" si="207"/>
        <v>-5148</v>
      </c>
      <c r="AQ292" s="74">
        <f t="shared" si="208"/>
        <v>-5160</v>
      </c>
      <c r="AR292" s="75" t="str">
        <f t="shared" si="223"/>
        <v/>
      </c>
      <c r="AS292" s="76" t="str">
        <f t="shared" si="224"/>
        <v/>
      </c>
      <c r="AT292" s="77" t="str">
        <f t="shared" si="229"/>
        <v/>
      </c>
      <c r="AU292" s="78" t="str">
        <f t="shared" si="225"/>
        <v/>
      </c>
      <c r="AV292" s="77">
        <f t="shared" si="226"/>
        <v>211</v>
      </c>
      <c r="AW292" s="78">
        <f t="shared" si="227"/>
        <v>16</v>
      </c>
      <c r="AX292" s="77">
        <f t="shared" si="228"/>
        <v>78</v>
      </c>
      <c r="AY292" s="78">
        <f t="shared" si="233"/>
        <v>27</v>
      </c>
      <c r="AZ292" s="76">
        <f t="shared" si="198"/>
        <v>2</v>
      </c>
      <c r="BA292" s="41">
        <f t="shared" si="209"/>
        <v>67</v>
      </c>
      <c r="BB292" s="65">
        <f t="shared" si="230"/>
        <v>4</v>
      </c>
      <c r="BC292" s="107">
        <f t="shared" si="210"/>
        <v>63</v>
      </c>
      <c r="BD292" s="65">
        <f t="shared" si="221"/>
        <v>51</v>
      </c>
      <c r="BE292" s="138">
        <f t="shared" si="222"/>
        <v>26</v>
      </c>
      <c r="BF292" s="138">
        <f t="shared" si="234"/>
        <v>8</v>
      </c>
      <c r="BG292" s="138">
        <f t="shared" si="235"/>
        <v>18</v>
      </c>
      <c r="BH292" s="138">
        <f t="shared" si="236"/>
        <v>0</v>
      </c>
      <c r="BI292" s="138">
        <f t="shared" si="237"/>
        <v>25</v>
      </c>
      <c r="BJ292" s="78">
        <f t="shared" si="238"/>
        <v>12</v>
      </c>
      <c r="BL292" s="172"/>
      <c r="BM292" s="163"/>
      <c r="BN292" s="151"/>
    </row>
    <row r="293" spans="1:66" ht="14.25" customHeight="1" x14ac:dyDescent="0.25">
      <c r="A293" s="76">
        <v>4708509195</v>
      </c>
      <c r="B293" s="81">
        <v>85</v>
      </c>
      <c r="C293" s="98" t="s">
        <v>90</v>
      </c>
      <c r="D293" s="107">
        <v>9195</v>
      </c>
      <c r="E293" s="30">
        <v>39.365363000000002</v>
      </c>
      <c r="F293" s="30">
        <v>-80.928826000000001</v>
      </c>
      <c r="G293" s="57">
        <v>506131.20000000001</v>
      </c>
      <c r="H293" s="57">
        <v>4357325</v>
      </c>
      <c r="I293" s="107">
        <v>2006</v>
      </c>
      <c r="J293" s="107">
        <v>934</v>
      </c>
      <c r="K293" s="78"/>
      <c r="L293" s="75"/>
      <c r="M293" s="76"/>
      <c r="N293" s="77"/>
      <c r="O293" s="78"/>
      <c r="P293" s="77">
        <v>6100</v>
      </c>
      <c r="Q293" s="78">
        <v>6300</v>
      </c>
      <c r="R293" s="77">
        <v>6323</v>
      </c>
      <c r="S293" s="78">
        <v>6439</v>
      </c>
      <c r="T293" s="76">
        <v>6482</v>
      </c>
      <c r="U293" s="77">
        <v>6483</v>
      </c>
      <c r="V293" s="138">
        <v>6510</v>
      </c>
      <c r="W293" s="138">
        <v>6531</v>
      </c>
      <c r="X293" s="138">
        <v>6559</v>
      </c>
      <c r="Y293" s="138">
        <v>6560</v>
      </c>
      <c r="Z293" s="78">
        <v>6582</v>
      </c>
      <c r="AA293" s="79">
        <v>6582</v>
      </c>
      <c r="AB293" s="41" t="str">
        <f t="shared" si="211"/>
        <v/>
      </c>
      <c r="AC293" s="65" t="str">
        <f t="shared" si="212"/>
        <v/>
      </c>
      <c r="AD293" s="65" t="str">
        <f t="shared" si="213"/>
        <v/>
      </c>
      <c r="AE293" s="65" t="str">
        <f t="shared" si="214"/>
        <v/>
      </c>
      <c r="AF293" s="65">
        <f t="shared" si="215"/>
        <v>-5166</v>
      </c>
      <c r="AG293" s="65">
        <f t="shared" si="216"/>
        <v>-5366</v>
      </c>
      <c r="AH293" s="65">
        <f t="shared" si="217"/>
        <v>-5389</v>
      </c>
      <c r="AI293" s="65">
        <f t="shared" si="218"/>
        <v>-5505</v>
      </c>
      <c r="AJ293" s="65">
        <f t="shared" si="219"/>
        <v>-5548</v>
      </c>
      <c r="AK293" s="65">
        <f t="shared" si="220"/>
        <v>-5549</v>
      </c>
      <c r="AL293" s="138">
        <f t="shared" si="203"/>
        <v>-5576</v>
      </c>
      <c r="AM293" s="138">
        <f t="shared" si="204"/>
        <v>-5597</v>
      </c>
      <c r="AN293" s="138">
        <f t="shared" si="205"/>
        <v>-5625</v>
      </c>
      <c r="AO293" s="138">
        <f t="shared" si="206"/>
        <v>-5626</v>
      </c>
      <c r="AP293" s="107">
        <f t="shared" si="207"/>
        <v>-5648</v>
      </c>
      <c r="AQ293" s="74">
        <f t="shared" si="208"/>
        <v>-5648</v>
      </c>
      <c r="AR293" s="75" t="str">
        <f t="shared" si="223"/>
        <v/>
      </c>
      <c r="AS293" s="76" t="str">
        <f t="shared" si="224"/>
        <v/>
      </c>
      <c r="AT293" s="77" t="str">
        <f t="shared" si="229"/>
        <v/>
      </c>
      <c r="AU293" s="78" t="str">
        <f t="shared" si="225"/>
        <v/>
      </c>
      <c r="AV293" s="77">
        <f t="shared" si="226"/>
        <v>200</v>
      </c>
      <c r="AW293" s="78">
        <f t="shared" si="227"/>
        <v>23</v>
      </c>
      <c r="AX293" s="77">
        <f t="shared" si="228"/>
        <v>116</v>
      </c>
      <c r="AY293" s="78">
        <f t="shared" si="233"/>
        <v>43</v>
      </c>
      <c r="AZ293" s="76">
        <f t="shared" si="198"/>
        <v>1</v>
      </c>
      <c r="BA293" s="41">
        <f t="shared" si="209"/>
        <v>99</v>
      </c>
      <c r="BB293" s="65">
        <f t="shared" si="230"/>
        <v>27</v>
      </c>
      <c r="BC293" s="107">
        <f t="shared" si="210"/>
        <v>72</v>
      </c>
      <c r="BD293" s="65">
        <f t="shared" si="221"/>
        <v>71</v>
      </c>
      <c r="BE293" s="138">
        <f t="shared" si="222"/>
        <v>49</v>
      </c>
      <c r="BF293" s="138">
        <f t="shared" si="234"/>
        <v>21</v>
      </c>
      <c r="BG293" s="138">
        <f t="shared" si="235"/>
        <v>28</v>
      </c>
      <c r="BH293" s="138">
        <f t="shared" si="236"/>
        <v>1</v>
      </c>
      <c r="BI293" s="138">
        <f t="shared" si="237"/>
        <v>22</v>
      </c>
      <c r="BJ293" s="78">
        <f t="shared" si="238"/>
        <v>0</v>
      </c>
      <c r="BL293" s="172"/>
      <c r="BM293" s="163"/>
      <c r="BN293" s="151"/>
    </row>
    <row r="294" spans="1:66" ht="14.25" customHeight="1" x14ac:dyDescent="0.25">
      <c r="A294" s="76">
        <v>4708509348</v>
      </c>
      <c r="B294" s="81">
        <v>85</v>
      </c>
      <c r="C294" s="98" t="s">
        <v>90</v>
      </c>
      <c r="D294" s="107">
        <v>9348</v>
      </c>
      <c r="E294" s="30">
        <v>39.163843999999997</v>
      </c>
      <c r="F294" s="30">
        <v>-81.285230999999996</v>
      </c>
      <c r="G294" s="57">
        <v>475358.4</v>
      </c>
      <c r="H294" s="57">
        <v>4334997.5</v>
      </c>
      <c r="I294" s="107">
        <v>2006</v>
      </c>
      <c r="J294" s="107">
        <v>922</v>
      </c>
      <c r="K294" s="78"/>
      <c r="L294" s="75"/>
      <c r="M294" s="76"/>
      <c r="N294" s="77"/>
      <c r="O294" s="137">
        <v>4515</v>
      </c>
      <c r="P294" s="77">
        <v>4837</v>
      </c>
      <c r="Q294" s="78">
        <v>4996</v>
      </c>
      <c r="R294" s="77">
        <v>5008</v>
      </c>
      <c r="S294" s="78">
        <v>5032</v>
      </c>
      <c r="T294" s="76">
        <v>5036</v>
      </c>
      <c r="U294" s="77">
        <v>5036</v>
      </c>
      <c r="V294" s="138">
        <v>5044</v>
      </c>
      <c r="W294" s="138">
        <v>5070</v>
      </c>
      <c r="X294" s="138">
        <v>5082</v>
      </c>
      <c r="Y294" s="138">
        <v>5084</v>
      </c>
      <c r="Z294" s="78">
        <v>5116</v>
      </c>
      <c r="AA294" s="79">
        <v>5116</v>
      </c>
      <c r="AB294" s="41" t="str">
        <f t="shared" si="211"/>
        <v/>
      </c>
      <c r="AC294" s="65" t="str">
        <f t="shared" si="212"/>
        <v/>
      </c>
      <c r="AD294" s="65" t="str">
        <f t="shared" si="213"/>
        <v/>
      </c>
      <c r="AE294" s="138">
        <f t="shared" si="214"/>
        <v>-3593</v>
      </c>
      <c r="AF294" s="65">
        <f t="shared" si="215"/>
        <v>-3915</v>
      </c>
      <c r="AG294" s="65">
        <f t="shared" si="216"/>
        <v>-4074</v>
      </c>
      <c r="AH294" s="65">
        <f t="shared" si="217"/>
        <v>-4086</v>
      </c>
      <c r="AI294" s="65">
        <f t="shared" si="218"/>
        <v>-4110</v>
      </c>
      <c r="AJ294" s="65">
        <f t="shared" si="219"/>
        <v>-4114</v>
      </c>
      <c r="AK294" s="65">
        <f t="shared" si="220"/>
        <v>-4114</v>
      </c>
      <c r="AL294" s="138">
        <f t="shared" si="203"/>
        <v>-4122</v>
      </c>
      <c r="AM294" s="138">
        <f t="shared" si="204"/>
        <v>-4148</v>
      </c>
      <c r="AN294" s="138">
        <f t="shared" si="205"/>
        <v>-4160</v>
      </c>
      <c r="AO294" s="138">
        <f t="shared" si="206"/>
        <v>-4162</v>
      </c>
      <c r="AP294" s="107">
        <f t="shared" si="207"/>
        <v>-4194</v>
      </c>
      <c r="AQ294" s="74">
        <f t="shared" si="208"/>
        <v>-4194</v>
      </c>
      <c r="AR294" s="75" t="str">
        <f t="shared" si="223"/>
        <v/>
      </c>
      <c r="AS294" s="76" t="str">
        <f t="shared" si="224"/>
        <v/>
      </c>
      <c r="AT294" s="77"/>
      <c r="AU294" s="137">
        <f t="shared" si="225"/>
        <v>322</v>
      </c>
      <c r="AV294" s="77">
        <f t="shared" si="226"/>
        <v>159</v>
      </c>
      <c r="AW294" s="78">
        <f t="shared" si="227"/>
        <v>12</v>
      </c>
      <c r="AX294" s="77">
        <f t="shared" si="228"/>
        <v>24</v>
      </c>
      <c r="AY294" s="78">
        <f t="shared" si="233"/>
        <v>4</v>
      </c>
      <c r="AZ294" s="76">
        <f t="shared" si="198"/>
        <v>0</v>
      </c>
      <c r="BA294" s="41">
        <f t="shared" si="209"/>
        <v>80</v>
      </c>
      <c r="BB294" s="65">
        <f t="shared" si="230"/>
        <v>8</v>
      </c>
      <c r="BC294" s="107">
        <f t="shared" si="210"/>
        <v>72</v>
      </c>
      <c r="BD294" s="65">
        <f t="shared" si="221"/>
        <v>70</v>
      </c>
      <c r="BE294" s="138">
        <f t="shared" si="222"/>
        <v>38</v>
      </c>
      <c r="BF294" s="138">
        <f t="shared" si="234"/>
        <v>26</v>
      </c>
      <c r="BG294" s="138">
        <f t="shared" si="235"/>
        <v>12</v>
      </c>
      <c r="BH294" s="138">
        <f t="shared" si="236"/>
        <v>2</v>
      </c>
      <c r="BI294" s="138">
        <f t="shared" si="237"/>
        <v>32</v>
      </c>
      <c r="BJ294" s="78">
        <f t="shared" si="238"/>
        <v>0</v>
      </c>
      <c r="BL294" s="172"/>
      <c r="BM294" s="163"/>
      <c r="BN294" s="151"/>
    </row>
    <row r="295" spans="1:66" ht="14.25" customHeight="1" x14ac:dyDescent="0.25">
      <c r="A295" s="76">
        <v>4708509375</v>
      </c>
      <c r="B295" s="81">
        <v>85</v>
      </c>
      <c r="C295" s="98" t="s">
        <v>90</v>
      </c>
      <c r="D295" s="107">
        <v>9375</v>
      </c>
      <c r="E295" s="30">
        <v>39.120876000000003</v>
      </c>
      <c r="F295" s="30">
        <v>-81.072962000000004</v>
      </c>
      <c r="G295" s="57">
        <v>493692.8</v>
      </c>
      <c r="H295" s="57">
        <v>4330193</v>
      </c>
      <c r="I295" s="107">
        <v>2006</v>
      </c>
      <c r="J295" s="107">
        <v>1087</v>
      </c>
      <c r="K295" s="78">
        <v>135</v>
      </c>
      <c r="L295" s="75"/>
      <c r="M295" s="76"/>
      <c r="N295" s="77"/>
      <c r="O295" s="137">
        <v>5393</v>
      </c>
      <c r="P295" s="77">
        <v>5804</v>
      </c>
      <c r="Q295" s="78">
        <v>6040</v>
      </c>
      <c r="R295" s="77">
        <v>6052</v>
      </c>
      <c r="S295" s="78">
        <v>6132</v>
      </c>
      <c r="T295" s="76">
        <v>6158</v>
      </c>
      <c r="U295" s="77">
        <v>6161</v>
      </c>
      <c r="V295" s="138">
        <v>6162</v>
      </c>
      <c r="W295" s="138">
        <v>6176</v>
      </c>
      <c r="X295" s="138">
        <v>6189</v>
      </c>
      <c r="Y295" s="138">
        <v>6189</v>
      </c>
      <c r="Z295" s="78">
        <v>6210</v>
      </c>
      <c r="AA295" s="79">
        <v>6210</v>
      </c>
      <c r="AB295" s="41" t="str">
        <f t="shared" si="211"/>
        <v/>
      </c>
      <c r="AC295" s="65" t="str">
        <f t="shared" si="212"/>
        <v/>
      </c>
      <c r="AD295" s="65" t="str">
        <f t="shared" si="213"/>
        <v/>
      </c>
      <c r="AE295" s="138">
        <f t="shared" si="214"/>
        <v>-4306</v>
      </c>
      <c r="AF295" s="65">
        <f t="shared" si="215"/>
        <v>-4717</v>
      </c>
      <c r="AG295" s="65">
        <f t="shared" si="216"/>
        <v>-4953</v>
      </c>
      <c r="AH295" s="65">
        <f t="shared" si="217"/>
        <v>-4965</v>
      </c>
      <c r="AI295" s="65">
        <f t="shared" si="218"/>
        <v>-5045</v>
      </c>
      <c r="AJ295" s="65">
        <f t="shared" si="219"/>
        <v>-5071</v>
      </c>
      <c r="AK295" s="65">
        <f t="shared" si="220"/>
        <v>-5074</v>
      </c>
      <c r="AL295" s="138">
        <f t="shared" si="203"/>
        <v>-5075</v>
      </c>
      <c r="AM295" s="138">
        <f t="shared" si="204"/>
        <v>-5089</v>
      </c>
      <c r="AN295" s="138">
        <f t="shared" si="205"/>
        <v>-5102</v>
      </c>
      <c r="AO295" s="138">
        <f t="shared" si="206"/>
        <v>-5102</v>
      </c>
      <c r="AP295" s="107">
        <f t="shared" si="207"/>
        <v>-5123</v>
      </c>
      <c r="AQ295" s="74">
        <f t="shared" si="208"/>
        <v>-5123</v>
      </c>
      <c r="AR295" s="75" t="str">
        <f t="shared" si="223"/>
        <v/>
      </c>
      <c r="AS295" s="76" t="str">
        <f t="shared" si="224"/>
        <v/>
      </c>
      <c r="AT295" s="77" t="str">
        <f t="shared" ref="AT295:AT326" si="239">IF(N295&gt;1,IF(O295&gt;1,O295-N295,""),"")</f>
        <v/>
      </c>
      <c r="AU295" s="137">
        <f t="shared" si="225"/>
        <v>411</v>
      </c>
      <c r="AV295" s="77">
        <f t="shared" si="226"/>
        <v>236</v>
      </c>
      <c r="AW295" s="78">
        <f t="shared" si="227"/>
        <v>12</v>
      </c>
      <c r="AX295" s="77">
        <f t="shared" si="228"/>
        <v>80</v>
      </c>
      <c r="AY295" s="78">
        <f t="shared" si="233"/>
        <v>26</v>
      </c>
      <c r="AZ295" s="76">
        <f t="shared" si="198"/>
        <v>3</v>
      </c>
      <c r="BA295" s="41">
        <f t="shared" si="209"/>
        <v>49</v>
      </c>
      <c r="BB295" s="65">
        <f t="shared" si="230"/>
        <v>1</v>
      </c>
      <c r="BC295" s="107">
        <f t="shared" si="210"/>
        <v>48</v>
      </c>
      <c r="BD295" s="65">
        <f t="shared" si="221"/>
        <v>48</v>
      </c>
      <c r="BE295" s="138">
        <f t="shared" si="222"/>
        <v>27</v>
      </c>
      <c r="BF295" s="138">
        <f t="shared" si="234"/>
        <v>14</v>
      </c>
      <c r="BG295" s="138">
        <f t="shared" si="235"/>
        <v>13</v>
      </c>
      <c r="BH295" s="138">
        <f t="shared" si="236"/>
        <v>0</v>
      </c>
      <c r="BI295" s="138">
        <f t="shared" si="237"/>
        <v>21</v>
      </c>
      <c r="BJ295" s="78">
        <f t="shared" si="238"/>
        <v>0</v>
      </c>
      <c r="BL295" s="172"/>
      <c r="BM295" s="163"/>
      <c r="BN295" s="151"/>
    </row>
    <row r="296" spans="1:66" ht="14.25" customHeight="1" x14ac:dyDescent="0.25">
      <c r="A296" s="76">
        <v>4708509382</v>
      </c>
      <c r="B296" s="81">
        <v>85</v>
      </c>
      <c r="C296" s="98" t="s">
        <v>90</v>
      </c>
      <c r="D296" s="107">
        <v>9382</v>
      </c>
      <c r="E296" s="30">
        <v>39.094048999999998</v>
      </c>
      <c r="F296" s="30">
        <v>-80.939385999999999</v>
      </c>
      <c r="G296" s="57">
        <v>505241.7</v>
      </c>
      <c r="H296" s="57">
        <v>4327215.2</v>
      </c>
      <c r="I296" s="107">
        <v>2006</v>
      </c>
      <c r="J296" s="107">
        <v>1142</v>
      </c>
      <c r="K296" s="78">
        <v>141</v>
      </c>
      <c r="L296" s="75"/>
      <c r="M296" s="76"/>
      <c r="N296" s="77"/>
      <c r="O296" s="137">
        <v>5638</v>
      </c>
      <c r="P296" s="77">
        <v>5962</v>
      </c>
      <c r="Q296" s="78">
        <v>6250</v>
      </c>
      <c r="R296" s="77">
        <v>6262</v>
      </c>
      <c r="S296" s="78">
        <v>6360</v>
      </c>
      <c r="T296" s="76">
        <v>6402</v>
      </c>
      <c r="U296" s="77">
        <v>6408</v>
      </c>
      <c r="V296" s="138">
        <v>6412</v>
      </c>
      <c r="W296" s="138">
        <v>6428</v>
      </c>
      <c r="X296" s="138">
        <v>6453</v>
      </c>
      <c r="Y296" s="138">
        <v>6453</v>
      </c>
      <c r="Z296" s="78">
        <v>6471</v>
      </c>
      <c r="AA296" s="79">
        <v>6471</v>
      </c>
      <c r="AB296" s="41" t="str">
        <f t="shared" si="211"/>
        <v/>
      </c>
      <c r="AC296" s="65" t="str">
        <f t="shared" si="212"/>
        <v/>
      </c>
      <c r="AD296" s="65" t="str">
        <f t="shared" si="213"/>
        <v/>
      </c>
      <c r="AE296" s="138">
        <f t="shared" si="214"/>
        <v>-4496</v>
      </c>
      <c r="AF296" s="65">
        <f t="shared" si="215"/>
        <v>-4820</v>
      </c>
      <c r="AG296" s="65">
        <f t="shared" si="216"/>
        <v>-5108</v>
      </c>
      <c r="AH296" s="65">
        <f t="shared" si="217"/>
        <v>-5120</v>
      </c>
      <c r="AI296" s="65">
        <f t="shared" si="218"/>
        <v>-5218</v>
      </c>
      <c r="AJ296" s="65">
        <f t="shared" si="219"/>
        <v>-5260</v>
      </c>
      <c r="AK296" s="65">
        <f t="shared" si="220"/>
        <v>-5266</v>
      </c>
      <c r="AL296" s="138">
        <f t="shared" si="203"/>
        <v>-5270</v>
      </c>
      <c r="AM296" s="138">
        <f t="shared" si="204"/>
        <v>-5286</v>
      </c>
      <c r="AN296" s="138">
        <f t="shared" si="205"/>
        <v>-5311</v>
      </c>
      <c r="AO296" s="138">
        <f t="shared" si="206"/>
        <v>-5311</v>
      </c>
      <c r="AP296" s="107">
        <f t="shared" si="207"/>
        <v>-5329</v>
      </c>
      <c r="AQ296" s="74">
        <f t="shared" si="208"/>
        <v>-5329</v>
      </c>
      <c r="AR296" s="75" t="str">
        <f t="shared" si="223"/>
        <v/>
      </c>
      <c r="AS296" s="76" t="str">
        <f t="shared" si="224"/>
        <v/>
      </c>
      <c r="AT296" s="77" t="str">
        <f t="shared" si="239"/>
        <v/>
      </c>
      <c r="AU296" s="137">
        <f t="shared" si="225"/>
        <v>324</v>
      </c>
      <c r="AV296" s="77">
        <f t="shared" si="226"/>
        <v>288</v>
      </c>
      <c r="AW296" s="78">
        <f t="shared" si="227"/>
        <v>12</v>
      </c>
      <c r="AX296" s="77">
        <f t="shared" si="228"/>
        <v>98</v>
      </c>
      <c r="AY296" s="78">
        <f t="shared" si="233"/>
        <v>42</v>
      </c>
      <c r="AZ296" s="76">
        <f t="shared" si="198"/>
        <v>6</v>
      </c>
      <c r="BA296" s="41">
        <f t="shared" si="209"/>
        <v>63</v>
      </c>
      <c r="BB296" s="65">
        <f t="shared" si="230"/>
        <v>4</v>
      </c>
      <c r="BC296" s="107">
        <f t="shared" si="210"/>
        <v>59</v>
      </c>
      <c r="BD296" s="65">
        <f t="shared" si="221"/>
        <v>59</v>
      </c>
      <c r="BE296" s="138">
        <f t="shared" si="222"/>
        <v>41</v>
      </c>
      <c r="BF296" s="138">
        <f t="shared" si="234"/>
        <v>16</v>
      </c>
      <c r="BG296" s="138">
        <f t="shared" si="235"/>
        <v>25</v>
      </c>
      <c r="BH296" s="138">
        <f t="shared" si="236"/>
        <v>0</v>
      </c>
      <c r="BI296" s="138">
        <f t="shared" si="237"/>
        <v>18</v>
      </c>
      <c r="BJ296" s="78">
        <f t="shared" si="238"/>
        <v>0</v>
      </c>
      <c r="BL296" s="172"/>
      <c r="BM296" s="163"/>
      <c r="BN296" s="151"/>
    </row>
    <row r="297" spans="1:66" ht="14.25" customHeight="1" x14ac:dyDescent="0.25">
      <c r="A297" s="76">
        <v>4708509398</v>
      </c>
      <c r="B297" s="81">
        <v>85</v>
      </c>
      <c r="C297" s="98" t="s">
        <v>90</v>
      </c>
      <c r="D297" s="107">
        <v>9398</v>
      </c>
      <c r="E297" s="30">
        <v>39.073407000000003</v>
      </c>
      <c r="F297" s="30">
        <v>-81.207246999999995</v>
      </c>
      <c r="G297" s="57">
        <v>482072.7</v>
      </c>
      <c r="H297" s="57">
        <v>4324943.0999999996</v>
      </c>
      <c r="I297" s="107">
        <v>2006</v>
      </c>
      <c r="J297" s="107">
        <v>886</v>
      </c>
      <c r="K297" s="78">
        <v>128</v>
      </c>
      <c r="L297" s="75"/>
      <c r="M297" s="76"/>
      <c r="N297" s="77"/>
      <c r="O297" s="78"/>
      <c r="P297" s="77">
        <v>5462</v>
      </c>
      <c r="Q297" s="78">
        <v>5650</v>
      </c>
      <c r="R297" s="77">
        <v>5660</v>
      </c>
      <c r="S297" s="78">
        <v>5722</v>
      </c>
      <c r="T297" s="76">
        <v>5730</v>
      </c>
      <c r="U297" s="77">
        <v>5730</v>
      </c>
      <c r="V297" s="138">
        <v>5734</v>
      </c>
      <c r="W297" s="138">
        <v>5759</v>
      </c>
      <c r="X297" s="138">
        <v>5770</v>
      </c>
      <c r="Y297" s="138">
        <v>5770</v>
      </c>
      <c r="Z297" s="78">
        <v>5791</v>
      </c>
      <c r="AA297" s="79">
        <v>5795</v>
      </c>
      <c r="AB297" s="41" t="str">
        <f t="shared" si="211"/>
        <v/>
      </c>
      <c r="AC297" s="65" t="str">
        <f t="shared" si="212"/>
        <v/>
      </c>
      <c r="AD297" s="65" t="str">
        <f t="shared" si="213"/>
        <v/>
      </c>
      <c r="AE297" s="65" t="str">
        <f t="shared" si="214"/>
        <v/>
      </c>
      <c r="AF297" s="65">
        <f t="shared" si="215"/>
        <v>-4576</v>
      </c>
      <c r="AG297" s="65">
        <f t="shared" si="216"/>
        <v>-4764</v>
      </c>
      <c r="AH297" s="65">
        <f t="shared" si="217"/>
        <v>-4774</v>
      </c>
      <c r="AI297" s="65">
        <f t="shared" si="218"/>
        <v>-4836</v>
      </c>
      <c r="AJ297" s="65">
        <f t="shared" si="219"/>
        <v>-4844</v>
      </c>
      <c r="AK297" s="65">
        <f t="shared" si="220"/>
        <v>-4844</v>
      </c>
      <c r="AL297" s="138">
        <f t="shared" si="203"/>
        <v>-4848</v>
      </c>
      <c r="AM297" s="138">
        <f t="shared" si="204"/>
        <v>-4873</v>
      </c>
      <c r="AN297" s="138">
        <f t="shared" si="205"/>
        <v>-4884</v>
      </c>
      <c r="AO297" s="138">
        <f t="shared" si="206"/>
        <v>-4884</v>
      </c>
      <c r="AP297" s="107">
        <f t="shared" si="207"/>
        <v>-4905</v>
      </c>
      <c r="AQ297" s="74">
        <f t="shared" si="208"/>
        <v>-4909</v>
      </c>
      <c r="AR297" s="75" t="str">
        <f t="shared" si="223"/>
        <v/>
      </c>
      <c r="AS297" s="76" t="str">
        <f t="shared" si="224"/>
        <v/>
      </c>
      <c r="AT297" s="77" t="str">
        <f t="shared" si="239"/>
        <v/>
      </c>
      <c r="AU297" s="78" t="str">
        <f t="shared" si="225"/>
        <v/>
      </c>
      <c r="AV297" s="77">
        <f t="shared" si="226"/>
        <v>188</v>
      </c>
      <c r="AW297" s="78">
        <f t="shared" si="227"/>
        <v>10</v>
      </c>
      <c r="AX297" s="77">
        <f t="shared" si="228"/>
        <v>62</v>
      </c>
      <c r="AY297" s="78">
        <f t="shared" si="233"/>
        <v>8</v>
      </c>
      <c r="AZ297" s="76">
        <f t="shared" si="198"/>
        <v>0</v>
      </c>
      <c r="BA297" s="41">
        <f t="shared" si="209"/>
        <v>65</v>
      </c>
      <c r="BB297" s="65">
        <f t="shared" si="230"/>
        <v>4</v>
      </c>
      <c r="BC297" s="107">
        <f t="shared" si="210"/>
        <v>61</v>
      </c>
      <c r="BD297" s="65">
        <f t="shared" si="221"/>
        <v>57</v>
      </c>
      <c r="BE297" s="138">
        <f t="shared" si="222"/>
        <v>36</v>
      </c>
      <c r="BF297" s="138">
        <f t="shared" si="234"/>
        <v>25</v>
      </c>
      <c r="BG297" s="138">
        <f t="shared" si="235"/>
        <v>11</v>
      </c>
      <c r="BH297" s="138">
        <f t="shared" si="236"/>
        <v>0</v>
      </c>
      <c r="BI297" s="138">
        <f t="shared" si="237"/>
        <v>21</v>
      </c>
      <c r="BJ297" s="78">
        <f t="shared" si="238"/>
        <v>4</v>
      </c>
      <c r="BL297" s="172"/>
      <c r="BM297" s="163"/>
      <c r="BN297" s="151"/>
    </row>
    <row r="298" spans="1:66" ht="14.25" customHeight="1" x14ac:dyDescent="0.25">
      <c r="A298" s="76">
        <v>4708509402</v>
      </c>
      <c r="B298" s="81">
        <v>85</v>
      </c>
      <c r="C298" s="98" t="s">
        <v>90</v>
      </c>
      <c r="D298" s="107">
        <v>9402</v>
      </c>
      <c r="E298" s="30">
        <v>39.102898000000003</v>
      </c>
      <c r="F298" s="30">
        <v>-80.842280000000002</v>
      </c>
      <c r="G298" s="57">
        <v>513637.4</v>
      </c>
      <c r="H298" s="57">
        <v>4328207.2</v>
      </c>
      <c r="I298" s="107">
        <v>2006</v>
      </c>
      <c r="J298" s="107">
        <v>880</v>
      </c>
      <c r="K298" s="78">
        <v>146</v>
      </c>
      <c r="L298" s="75"/>
      <c r="M298" s="76"/>
      <c r="N298" s="77"/>
      <c r="O298" s="78"/>
      <c r="P298" s="77">
        <v>5861</v>
      </c>
      <c r="Q298" s="78">
        <v>6134</v>
      </c>
      <c r="R298" s="77">
        <v>6148</v>
      </c>
      <c r="S298" s="78">
        <v>6279</v>
      </c>
      <c r="T298" s="76">
        <v>6330</v>
      </c>
      <c r="U298" s="77">
        <v>6333</v>
      </c>
      <c r="V298" s="138">
        <v>6360</v>
      </c>
      <c r="W298" s="138">
        <v>6377</v>
      </c>
      <c r="X298" s="138">
        <v>6398</v>
      </c>
      <c r="Y298" s="138">
        <v>6400</v>
      </c>
      <c r="Z298" s="78">
        <v>6419</v>
      </c>
      <c r="AA298" s="79">
        <v>6419</v>
      </c>
      <c r="AB298" s="41" t="str">
        <f t="shared" si="211"/>
        <v/>
      </c>
      <c r="AC298" s="65" t="str">
        <f t="shared" si="212"/>
        <v/>
      </c>
      <c r="AD298" s="65" t="str">
        <f t="shared" si="213"/>
        <v/>
      </c>
      <c r="AE298" s="65" t="str">
        <f t="shared" si="214"/>
        <v/>
      </c>
      <c r="AF298" s="65">
        <f t="shared" si="215"/>
        <v>-4981</v>
      </c>
      <c r="AG298" s="65">
        <f t="shared" si="216"/>
        <v>-5254</v>
      </c>
      <c r="AH298" s="65">
        <f t="shared" si="217"/>
        <v>-5268</v>
      </c>
      <c r="AI298" s="65">
        <f t="shared" si="218"/>
        <v>-5399</v>
      </c>
      <c r="AJ298" s="65">
        <f t="shared" si="219"/>
        <v>-5450</v>
      </c>
      <c r="AK298" s="65">
        <f t="shared" si="220"/>
        <v>-5453</v>
      </c>
      <c r="AL298" s="138">
        <f t="shared" si="203"/>
        <v>-5480</v>
      </c>
      <c r="AM298" s="138">
        <f t="shared" si="204"/>
        <v>-5497</v>
      </c>
      <c r="AN298" s="138">
        <f t="shared" si="205"/>
        <v>-5518</v>
      </c>
      <c r="AO298" s="138">
        <f t="shared" si="206"/>
        <v>-5520</v>
      </c>
      <c r="AP298" s="107">
        <f t="shared" si="207"/>
        <v>-5539</v>
      </c>
      <c r="AQ298" s="74">
        <f t="shared" si="208"/>
        <v>-5539</v>
      </c>
      <c r="AR298" s="75" t="str">
        <f t="shared" si="223"/>
        <v/>
      </c>
      <c r="AS298" s="76" t="str">
        <f t="shared" si="224"/>
        <v/>
      </c>
      <c r="AT298" s="77" t="str">
        <f t="shared" si="239"/>
        <v/>
      </c>
      <c r="AU298" s="78" t="str">
        <f t="shared" si="225"/>
        <v/>
      </c>
      <c r="AV298" s="77">
        <f t="shared" si="226"/>
        <v>273</v>
      </c>
      <c r="AW298" s="78">
        <f t="shared" si="227"/>
        <v>14</v>
      </c>
      <c r="AX298" s="77">
        <f t="shared" si="228"/>
        <v>131</v>
      </c>
      <c r="AY298" s="78">
        <f t="shared" si="233"/>
        <v>51</v>
      </c>
      <c r="AZ298" s="76">
        <f t="shared" si="198"/>
        <v>3</v>
      </c>
      <c r="BA298" s="41">
        <f t="shared" si="209"/>
        <v>86</v>
      </c>
      <c r="BB298" s="65">
        <f t="shared" si="230"/>
        <v>27</v>
      </c>
      <c r="BC298" s="107">
        <f t="shared" si="210"/>
        <v>59</v>
      </c>
      <c r="BD298" s="65">
        <f t="shared" si="221"/>
        <v>57</v>
      </c>
      <c r="BE298" s="138">
        <f t="shared" si="222"/>
        <v>38</v>
      </c>
      <c r="BF298" s="138">
        <f t="shared" si="234"/>
        <v>17</v>
      </c>
      <c r="BG298" s="138">
        <f t="shared" si="235"/>
        <v>21</v>
      </c>
      <c r="BH298" s="138">
        <f t="shared" si="236"/>
        <v>2</v>
      </c>
      <c r="BI298" s="138">
        <f t="shared" si="237"/>
        <v>19</v>
      </c>
      <c r="BJ298" s="78">
        <f t="shared" si="238"/>
        <v>0</v>
      </c>
      <c r="BL298" s="172"/>
      <c r="BM298" s="163"/>
      <c r="BN298" s="151"/>
    </row>
    <row r="299" spans="1:66" ht="14.25" customHeight="1" x14ac:dyDescent="0.25">
      <c r="A299" s="76">
        <v>4708509413</v>
      </c>
      <c r="B299" s="81">
        <v>85</v>
      </c>
      <c r="C299" s="98" t="s">
        <v>90</v>
      </c>
      <c r="D299" s="107">
        <v>9413</v>
      </c>
      <c r="E299" s="30">
        <v>39.049045</v>
      </c>
      <c r="F299" s="30">
        <v>-81.098231999999996</v>
      </c>
      <c r="G299" s="57">
        <v>491499.8</v>
      </c>
      <c r="H299" s="57">
        <v>4322223.8</v>
      </c>
      <c r="I299" s="107">
        <v>2006</v>
      </c>
      <c r="J299" s="107">
        <v>864</v>
      </c>
      <c r="K299" s="78">
        <v>116</v>
      </c>
      <c r="L299" s="75"/>
      <c r="M299" s="76"/>
      <c r="N299" s="77"/>
      <c r="O299" s="78"/>
      <c r="P299" s="77">
        <v>5594</v>
      </c>
      <c r="Q299" s="78">
        <v>5821</v>
      </c>
      <c r="R299" s="77">
        <v>5830</v>
      </c>
      <c r="S299" s="78">
        <v>5911</v>
      </c>
      <c r="T299" s="76">
        <v>5920</v>
      </c>
      <c r="U299" s="77">
        <v>5921</v>
      </c>
      <c r="V299" s="138">
        <v>5928</v>
      </c>
      <c r="W299" s="138">
        <v>5934</v>
      </c>
      <c r="X299" s="138">
        <v>5956</v>
      </c>
      <c r="Y299" s="138">
        <v>5958</v>
      </c>
      <c r="Z299" s="78">
        <v>5973</v>
      </c>
      <c r="AA299" s="79">
        <v>5973</v>
      </c>
      <c r="AB299" s="41" t="str">
        <f t="shared" si="211"/>
        <v/>
      </c>
      <c r="AC299" s="65" t="str">
        <f t="shared" si="212"/>
        <v/>
      </c>
      <c r="AD299" s="65" t="str">
        <f t="shared" si="213"/>
        <v/>
      </c>
      <c r="AE299" s="65" t="str">
        <f t="shared" si="214"/>
        <v/>
      </c>
      <c r="AF299" s="65">
        <f t="shared" si="215"/>
        <v>-4730</v>
      </c>
      <c r="AG299" s="65">
        <f t="shared" si="216"/>
        <v>-4957</v>
      </c>
      <c r="AH299" s="65">
        <f t="shared" si="217"/>
        <v>-4966</v>
      </c>
      <c r="AI299" s="65">
        <f t="shared" si="218"/>
        <v>-5047</v>
      </c>
      <c r="AJ299" s="65">
        <f t="shared" si="219"/>
        <v>-5056</v>
      </c>
      <c r="AK299" s="65">
        <f t="shared" si="220"/>
        <v>-5057</v>
      </c>
      <c r="AL299" s="138">
        <f t="shared" si="203"/>
        <v>-5064</v>
      </c>
      <c r="AM299" s="138">
        <f t="shared" si="204"/>
        <v>-5070</v>
      </c>
      <c r="AN299" s="138">
        <f t="shared" si="205"/>
        <v>-5092</v>
      </c>
      <c r="AO299" s="138">
        <f t="shared" si="206"/>
        <v>-5094</v>
      </c>
      <c r="AP299" s="107">
        <f t="shared" si="207"/>
        <v>-5109</v>
      </c>
      <c r="AQ299" s="74">
        <f t="shared" si="208"/>
        <v>-5109</v>
      </c>
      <c r="AR299" s="75" t="str">
        <f t="shared" si="223"/>
        <v/>
      </c>
      <c r="AS299" s="76" t="str">
        <f t="shared" si="224"/>
        <v/>
      </c>
      <c r="AT299" s="77" t="str">
        <f t="shared" si="239"/>
        <v/>
      </c>
      <c r="AU299" s="78" t="str">
        <f t="shared" si="225"/>
        <v/>
      </c>
      <c r="AV299" s="77">
        <f t="shared" si="226"/>
        <v>227</v>
      </c>
      <c r="AW299" s="78">
        <f t="shared" si="227"/>
        <v>9</v>
      </c>
      <c r="AX299" s="77">
        <f t="shared" si="228"/>
        <v>81</v>
      </c>
      <c r="AY299" s="78">
        <f t="shared" si="233"/>
        <v>9</v>
      </c>
      <c r="AZ299" s="76">
        <f t="shared" si="198"/>
        <v>1</v>
      </c>
      <c r="BA299" s="41">
        <f t="shared" si="209"/>
        <v>52</v>
      </c>
      <c r="BB299" s="65">
        <f t="shared" si="230"/>
        <v>7</v>
      </c>
      <c r="BC299" s="107">
        <f t="shared" si="210"/>
        <v>45</v>
      </c>
      <c r="BD299" s="65">
        <f t="shared" si="221"/>
        <v>43</v>
      </c>
      <c r="BE299" s="138">
        <f t="shared" si="222"/>
        <v>28</v>
      </c>
      <c r="BF299" s="138">
        <f t="shared" si="234"/>
        <v>6</v>
      </c>
      <c r="BG299" s="138">
        <f t="shared" si="235"/>
        <v>22</v>
      </c>
      <c r="BH299" s="138">
        <f t="shared" si="236"/>
        <v>2</v>
      </c>
      <c r="BI299" s="138">
        <f t="shared" si="237"/>
        <v>15</v>
      </c>
      <c r="BJ299" s="78">
        <f t="shared" si="238"/>
        <v>0</v>
      </c>
      <c r="BL299" s="172"/>
      <c r="BM299" s="163"/>
      <c r="BN299" s="151"/>
    </row>
    <row r="300" spans="1:66" ht="14.25" customHeight="1" x14ac:dyDescent="0.25">
      <c r="A300" s="76">
        <v>4708509538</v>
      </c>
      <c r="B300" s="81">
        <v>85</v>
      </c>
      <c r="C300" s="98" t="s">
        <v>90</v>
      </c>
      <c r="D300" s="107">
        <v>9538</v>
      </c>
      <c r="E300" s="30">
        <v>39.230643999999998</v>
      </c>
      <c r="F300" s="30">
        <v>-81.215068000000002</v>
      </c>
      <c r="G300" s="57">
        <v>481437.5</v>
      </c>
      <c r="H300" s="57">
        <v>4342394</v>
      </c>
      <c r="I300" s="107">
        <v>2007</v>
      </c>
      <c r="J300" s="107">
        <v>774</v>
      </c>
      <c r="K300" s="78">
        <v>142</v>
      </c>
      <c r="L300" s="75"/>
      <c r="M300" s="76"/>
      <c r="N300" s="77"/>
      <c r="O300" s="78"/>
      <c r="P300" s="77">
        <v>5268</v>
      </c>
      <c r="Q300" s="78">
        <v>5430</v>
      </c>
      <c r="R300" s="77">
        <v>5452</v>
      </c>
      <c r="S300" s="78">
        <v>5485</v>
      </c>
      <c r="T300" s="76">
        <v>5500</v>
      </c>
      <c r="U300" s="77">
        <v>5500</v>
      </c>
      <c r="V300" s="138">
        <v>5503</v>
      </c>
      <c r="W300" s="138">
        <v>5516</v>
      </c>
      <c r="X300" s="138">
        <v>5529</v>
      </c>
      <c r="Y300" s="138">
        <v>5530</v>
      </c>
      <c r="Z300" s="78">
        <v>5555</v>
      </c>
      <c r="AA300" s="79">
        <v>5563</v>
      </c>
      <c r="AB300" s="41" t="str">
        <f t="shared" si="211"/>
        <v/>
      </c>
      <c r="AC300" s="65" t="str">
        <f t="shared" si="212"/>
        <v/>
      </c>
      <c r="AD300" s="65" t="str">
        <f t="shared" si="213"/>
        <v/>
      </c>
      <c r="AE300" s="65" t="str">
        <f t="shared" si="214"/>
        <v/>
      </c>
      <c r="AF300" s="65">
        <f t="shared" si="215"/>
        <v>-4494</v>
      </c>
      <c r="AG300" s="65">
        <f t="shared" si="216"/>
        <v>-4656</v>
      </c>
      <c r="AH300" s="65">
        <f t="shared" si="217"/>
        <v>-4678</v>
      </c>
      <c r="AI300" s="65">
        <f t="shared" si="218"/>
        <v>-4711</v>
      </c>
      <c r="AJ300" s="65">
        <f t="shared" si="219"/>
        <v>-4726</v>
      </c>
      <c r="AK300" s="65">
        <f t="shared" si="220"/>
        <v>-4726</v>
      </c>
      <c r="AL300" s="138">
        <f t="shared" si="203"/>
        <v>-4729</v>
      </c>
      <c r="AM300" s="138">
        <f t="shared" si="204"/>
        <v>-4742</v>
      </c>
      <c r="AN300" s="138">
        <f t="shared" si="205"/>
        <v>-4755</v>
      </c>
      <c r="AO300" s="138">
        <f t="shared" si="206"/>
        <v>-4756</v>
      </c>
      <c r="AP300" s="107">
        <f t="shared" si="207"/>
        <v>-4781</v>
      </c>
      <c r="AQ300" s="74">
        <f t="shared" si="208"/>
        <v>-4789</v>
      </c>
      <c r="AR300" s="75" t="str">
        <f t="shared" si="223"/>
        <v/>
      </c>
      <c r="AS300" s="76" t="str">
        <f t="shared" si="224"/>
        <v/>
      </c>
      <c r="AT300" s="77" t="str">
        <f t="shared" si="239"/>
        <v/>
      </c>
      <c r="AU300" s="78" t="str">
        <f t="shared" si="225"/>
        <v/>
      </c>
      <c r="AV300" s="77">
        <f t="shared" si="226"/>
        <v>162</v>
      </c>
      <c r="AW300" s="78">
        <f t="shared" si="227"/>
        <v>22</v>
      </c>
      <c r="AX300" s="77">
        <f t="shared" si="228"/>
        <v>33</v>
      </c>
      <c r="AY300" s="78">
        <f t="shared" si="233"/>
        <v>15</v>
      </c>
      <c r="AZ300" s="76">
        <f t="shared" si="198"/>
        <v>0</v>
      </c>
      <c r="BA300" s="41">
        <f t="shared" si="209"/>
        <v>63</v>
      </c>
      <c r="BB300" s="65">
        <f t="shared" si="230"/>
        <v>3</v>
      </c>
      <c r="BC300" s="107">
        <f t="shared" si="210"/>
        <v>60</v>
      </c>
      <c r="BD300" s="65">
        <f t="shared" si="221"/>
        <v>51</v>
      </c>
      <c r="BE300" s="138">
        <f t="shared" si="222"/>
        <v>26</v>
      </c>
      <c r="BF300" s="138">
        <f t="shared" si="234"/>
        <v>13</v>
      </c>
      <c r="BG300" s="138">
        <f t="shared" si="235"/>
        <v>13</v>
      </c>
      <c r="BH300" s="138">
        <f t="shared" si="236"/>
        <v>1</v>
      </c>
      <c r="BI300" s="138">
        <f t="shared" si="237"/>
        <v>25</v>
      </c>
      <c r="BJ300" s="78">
        <f t="shared" si="238"/>
        <v>8</v>
      </c>
      <c r="BL300" s="172"/>
      <c r="BM300" s="163"/>
      <c r="BN300" s="151"/>
    </row>
    <row r="301" spans="1:66" ht="14.25" customHeight="1" x14ac:dyDescent="0.25">
      <c r="A301" s="76">
        <v>4708509700</v>
      </c>
      <c r="B301" s="81">
        <v>85</v>
      </c>
      <c r="C301" s="98" t="s">
        <v>90</v>
      </c>
      <c r="D301" s="107">
        <v>9700</v>
      </c>
      <c r="E301" s="30">
        <v>39.237856999999998</v>
      </c>
      <c r="F301" s="30">
        <v>-81.062665999999993</v>
      </c>
      <c r="G301" s="57">
        <v>494591.8</v>
      </c>
      <c r="H301" s="57">
        <v>4343174.2</v>
      </c>
      <c r="I301" s="107">
        <v>2008</v>
      </c>
      <c r="J301" s="107">
        <v>864</v>
      </c>
      <c r="K301" s="78">
        <v>139</v>
      </c>
      <c r="L301" s="75"/>
      <c r="M301" s="76"/>
      <c r="N301" s="77"/>
      <c r="O301" s="78"/>
      <c r="P301" s="77">
        <v>5608</v>
      </c>
      <c r="Q301" s="78">
        <v>5821</v>
      </c>
      <c r="R301" s="77">
        <v>5842</v>
      </c>
      <c r="S301" s="78">
        <v>5909</v>
      </c>
      <c r="T301" s="76">
        <v>5926</v>
      </c>
      <c r="U301" s="77">
        <v>5927</v>
      </c>
      <c r="V301" s="138">
        <v>5932</v>
      </c>
      <c r="W301" s="138">
        <v>5948</v>
      </c>
      <c r="X301" s="138">
        <v>5964</v>
      </c>
      <c r="Y301" s="138">
        <v>5965</v>
      </c>
      <c r="Z301" s="78">
        <v>5989</v>
      </c>
      <c r="AA301" s="79">
        <v>5989</v>
      </c>
      <c r="AB301" s="41" t="str">
        <f t="shared" si="211"/>
        <v/>
      </c>
      <c r="AC301" s="65" t="str">
        <f t="shared" si="212"/>
        <v/>
      </c>
      <c r="AD301" s="65" t="str">
        <f t="shared" si="213"/>
        <v/>
      </c>
      <c r="AE301" s="65" t="str">
        <f t="shared" si="214"/>
        <v/>
      </c>
      <c r="AF301" s="65">
        <f t="shared" si="215"/>
        <v>-4744</v>
      </c>
      <c r="AG301" s="65">
        <f t="shared" si="216"/>
        <v>-4957</v>
      </c>
      <c r="AH301" s="65">
        <f t="shared" si="217"/>
        <v>-4978</v>
      </c>
      <c r="AI301" s="65">
        <f t="shared" si="218"/>
        <v>-5045</v>
      </c>
      <c r="AJ301" s="65">
        <f t="shared" si="219"/>
        <v>-5062</v>
      </c>
      <c r="AK301" s="65">
        <f t="shared" si="220"/>
        <v>-5063</v>
      </c>
      <c r="AL301" s="138">
        <f t="shared" si="203"/>
        <v>-5068</v>
      </c>
      <c r="AM301" s="138">
        <f t="shared" si="204"/>
        <v>-5084</v>
      </c>
      <c r="AN301" s="138">
        <f t="shared" si="205"/>
        <v>-5100</v>
      </c>
      <c r="AO301" s="138">
        <f t="shared" si="206"/>
        <v>-5101</v>
      </c>
      <c r="AP301" s="107">
        <f t="shared" si="207"/>
        <v>-5125</v>
      </c>
      <c r="AQ301" s="74">
        <f t="shared" si="208"/>
        <v>-5125</v>
      </c>
      <c r="AR301" s="75" t="str">
        <f t="shared" si="223"/>
        <v/>
      </c>
      <c r="AS301" s="76" t="str">
        <f t="shared" si="224"/>
        <v/>
      </c>
      <c r="AT301" s="77" t="str">
        <f t="shared" si="239"/>
        <v/>
      </c>
      <c r="AU301" s="78" t="str">
        <f t="shared" si="225"/>
        <v/>
      </c>
      <c r="AV301" s="77">
        <f t="shared" si="226"/>
        <v>213</v>
      </c>
      <c r="AW301" s="78">
        <f t="shared" si="227"/>
        <v>21</v>
      </c>
      <c r="AX301" s="77">
        <f t="shared" si="228"/>
        <v>67</v>
      </c>
      <c r="AY301" s="78">
        <f t="shared" si="233"/>
        <v>17</v>
      </c>
      <c r="AZ301" s="76">
        <f t="shared" si="198"/>
        <v>1</v>
      </c>
      <c r="BA301" s="41">
        <f t="shared" si="209"/>
        <v>62</v>
      </c>
      <c r="BB301" s="65">
        <f t="shared" si="230"/>
        <v>5</v>
      </c>
      <c r="BC301" s="107">
        <f t="shared" si="210"/>
        <v>57</v>
      </c>
      <c r="BD301" s="65">
        <f t="shared" ref="BD301:BD319" si="240">BE301+BI301</f>
        <v>56</v>
      </c>
      <c r="BE301" s="138">
        <f t="shared" ref="BE301:BE319" si="241">BF301+BG301</f>
        <v>32</v>
      </c>
      <c r="BF301" s="138">
        <f t="shared" si="234"/>
        <v>16</v>
      </c>
      <c r="BG301" s="138">
        <f t="shared" si="235"/>
        <v>16</v>
      </c>
      <c r="BH301" s="138">
        <f t="shared" si="236"/>
        <v>1</v>
      </c>
      <c r="BI301" s="138">
        <f t="shared" si="237"/>
        <v>24</v>
      </c>
      <c r="BJ301" s="78">
        <f t="shared" si="238"/>
        <v>0</v>
      </c>
      <c r="BL301" s="172"/>
      <c r="BM301" s="163"/>
      <c r="BN301" s="151"/>
    </row>
    <row r="302" spans="1:66" ht="14.25" customHeight="1" thickBot="1" x14ac:dyDescent="0.3">
      <c r="A302" s="88">
        <v>4708509768</v>
      </c>
      <c r="B302" s="24">
        <v>85</v>
      </c>
      <c r="C302" s="97" t="s">
        <v>90</v>
      </c>
      <c r="D302" s="108">
        <v>9768</v>
      </c>
      <c r="E302" s="94">
        <v>39.132680000000001</v>
      </c>
      <c r="F302" s="94">
        <v>-81.175916000000001</v>
      </c>
      <c r="G302" s="95">
        <v>484795.6</v>
      </c>
      <c r="H302" s="95">
        <v>4331515.0999999996</v>
      </c>
      <c r="I302" s="108">
        <v>2010</v>
      </c>
      <c r="J302" s="108">
        <v>961</v>
      </c>
      <c r="K302" s="90"/>
      <c r="L302" s="87"/>
      <c r="M302" s="88"/>
      <c r="N302" s="89"/>
      <c r="O302" s="143">
        <v>5180</v>
      </c>
      <c r="P302" s="89">
        <v>5555</v>
      </c>
      <c r="Q302" s="90">
        <v>5744</v>
      </c>
      <c r="R302" s="89">
        <v>5758</v>
      </c>
      <c r="S302" s="90">
        <v>5817</v>
      </c>
      <c r="T302" s="88">
        <v>5830</v>
      </c>
      <c r="U302" s="89">
        <v>5830</v>
      </c>
      <c r="V302" s="144">
        <v>5834</v>
      </c>
      <c r="W302" s="144">
        <v>5853</v>
      </c>
      <c r="X302" s="144">
        <v>5870</v>
      </c>
      <c r="Y302" s="144">
        <v>5870</v>
      </c>
      <c r="Z302" s="90">
        <v>5892</v>
      </c>
      <c r="AA302" s="91">
        <v>5892</v>
      </c>
      <c r="AB302" s="56" t="str">
        <f t="shared" si="211"/>
        <v/>
      </c>
      <c r="AC302" s="85" t="str">
        <f t="shared" si="212"/>
        <v/>
      </c>
      <c r="AD302" s="85" t="str">
        <f t="shared" si="213"/>
        <v/>
      </c>
      <c r="AE302" s="144">
        <f t="shared" si="214"/>
        <v>-4219</v>
      </c>
      <c r="AF302" s="85">
        <f t="shared" si="215"/>
        <v>-4594</v>
      </c>
      <c r="AG302" s="85">
        <f t="shared" si="216"/>
        <v>-4783</v>
      </c>
      <c r="AH302" s="85">
        <f t="shared" si="217"/>
        <v>-4797</v>
      </c>
      <c r="AI302" s="85">
        <f t="shared" si="218"/>
        <v>-4856</v>
      </c>
      <c r="AJ302" s="85">
        <f t="shared" si="219"/>
        <v>-4869</v>
      </c>
      <c r="AK302" s="85">
        <f t="shared" si="220"/>
        <v>-4869</v>
      </c>
      <c r="AL302" s="144">
        <f t="shared" si="203"/>
        <v>-4873</v>
      </c>
      <c r="AM302" s="144">
        <f t="shared" si="204"/>
        <v>-4892</v>
      </c>
      <c r="AN302" s="144">
        <f t="shared" si="205"/>
        <v>-4909</v>
      </c>
      <c r="AO302" s="144">
        <f t="shared" si="206"/>
        <v>-4909</v>
      </c>
      <c r="AP302" s="108">
        <f t="shared" si="207"/>
        <v>-4931</v>
      </c>
      <c r="AQ302" s="86">
        <f t="shared" si="208"/>
        <v>-4931</v>
      </c>
      <c r="AR302" s="87" t="str">
        <f t="shared" si="223"/>
        <v/>
      </c>
      <c r="AS302" s="88" t="str">
        <f t="shared" si="224"/>
        <v/>
      </c>
      <c r="AT302" s="89" t="str">
        <f t="shared" si="239"/>
        <v/>
      </c>
      <c r="AU302" s="143">
        <f t="shared" si="225"/>
        <v>375</v>
      </c>
      <c r="AV302" s="89">
        <f t="shared" si="226"/>
        <v>189</v>
      </c>
      <c r="AW302" s="90">
        <f t="shared" si="227"/>
        <v>14</v>
      </c>
      <c r="AX302" s="89">
        <f t="shared" si="228"/>
        <v>59</v>
      </c>
      <c r="AY302" s="90">
        <f t="shared" si="233"/>
        <v>13</v>
      </c>
      <c r="AZ302" s="88">
        <f t="shared" si="198"/>
        <v>0</v>
      </c>
      <c r="BA302" s="56">
        <f t="shared" si="209"/>
        <v>62</v>
      </c>
      <c r="BB302" s="85">
        <f t="shared" si="230"/>
        <v>4</v>
      </c>
      <c r="BC302" s="108">
        <f t="shared" si="210"/>
        <v>58</v>
      </c>
      <c r="BD302" s="85">
        <f t="shared" si="240"/>
        <v>58</v>
      </c>
      <c r="BE302" s="144">
        <f t="shared" si="241"/>
        <v>36</v>
      </c>
      <c r="BF302" s="144">
        <f t="shared" si="234"/>
        <v>19</v>
      </c>
      <c r="BG302" s="144">
        <f t="shared" si="235"/>
        <v>17</v>
      </c>
      <c r="BH302" s="144">
        <f t="shared" si="236"/>
        <v>0</v>
      </c>
      <c r="BI302" s="144">
        <f t="shared" si="237"/>
        <v>22</v>
      </c>
      <c r="BJ302" s="90">
        <f t="shared" si="238"/>
        <v>0</v>
      </c>
      <c r="BL302" s="173"/>
      <c r="BM302" s="158"/>
      <c r="BN302" s="152"/>
    </row>
    <row r="303" spans="1:66" ht="14.25" customHeight="1" x14ac:dyDescent="0.25">
      <c r="A303" s="69">
        <v>4708700714</v>
      </c>
      <c r="B303" s="162">
        <v>87</v>
      </c>
      <c r="C303" s="99" t="s">
        <v>91</v>
      </c>
      <c r="D303" s="104">
        <v>714</v>
      </c>
      <c r="E303" s="92">
        <v>38.537700000000001</v>
      </c>
      <c r="F303" s="92">
        <v>-81.272744000000003</v>
      </c>
      <c r="G303" s="48">
        <v>476229.7</v>
      </c>
      <c r="H303" s="48">
        <v>4265512</v>
      </c>
      <c r="I303" s="104">
        <v>1969</v>
      </c>
      <c r="J303" s="104">
        <v>676</v>
      </c>
      <c r="K303" s="105"/>
      <c r="L303" s="6"/>
      <c r="M303" s="7"/>
      <c r="N303" s="8"/>
      <c r="O303" s="141">
        <v>4519</v>
      </c>
      <c r="P303" s="8">
        <v>4850</v>
      </c>
      <c r="Q303" s="150">
        <v>5070</v>
      </c>
      <c r="R303" s="8">
        <v>5090</v>
      </c>
      <c r="S303" s="72">
        <v>5132</v>
      </c>
      <c r="T303" s="7">
        <v>5145</v>
      </c>
      <c r="U303" s="8">
        <v>5145</v>
      </c>
      <c r="V303" s="142">
        <v>5155</v>
      </c>
      <c r="W303" s="142">
        <v>5158</v>
      </c>
      <c r="X303" s="142">
        <v>5168</v>
      </c>
      <c r="Y303" s="142">
        <v>5168</v>
      </c>
      <c r="Z303" s="72">
        <v>5178</v>
      </c>
      <c r="AA303" s="9">
        <v>5178</v>
      </c>
      <c r="AB303" s="50" t="str">
        <f t="shared" si="211"/>
        <v/>
      </c>
      <c r="AC303" s="17" t="str">
        <f t="shared" si="212"/>
        <v/>
      </c>
      <c r="AD303" s="17" t="str">
        <f t="shared" si="213"/>
        <v/>
      </c>
      <c r="AE303" s="142">
        <f t="shared" si="214"/>
        <v>-3843</v>
      </c>
      <c r="AF303" s="17">
        <f t="shared" si="215"/>
        <v>-4174</v>
      </c>
      <c r="AG303" s="17">
        <f t="shared" si="216"/>
        <v>-4394</v>
      </c>
      <c r="AH303" s="17">
        <f t="shared" si="217"/>
        <v>-4414</v>
      </c>
      <c r="AI303" s="17">
        <f t="shared" si="218"/>
        <v>-4456</v>
      </c>
      <c r="AJ303" s="17">
        <f t="shared" si="219"/>
        <v>-4469</v>
      </c>
      <c r="AK303" s="17">
        <f t="shared" si="220"/>
        <v>-4469</v>
      </c>
      <c r="AL303" s="142">
        <f t="shared" si="203"/>
        <v>-4479</v>
      </c>
      <c r="AM303" s="142">
        <f t="shared" si="204"/>
        <v>-4482</v>
      </c>
      <c r="AN303" s="142">
        <f t="shared" si="205"/>
        <v>-4492</v>
      </c>
      <c r="AO303" s="142">
        <f t="shared" si="206"/>
        <v>-4492</v>
      </c>
      <c r="AP303" s="109">
        <f t="shared" si="207"/>
        <v>-4502</v>
      </c>
      <c r="AQ303" s="47">
        <f t="shared" si="208"/>
        <v>-4502</v>
      </c>
      <c r="AR303" s="6" t="str">
        <f t="shared" si="223"/>
        <v/>
      </c>
      <c r="AS303" s="7" t="str">
        <f t="shared" si="224"/>
        <v/>
      </c>
      <c r="AT303" s="8" t="str">
        <f t="shared" si="239"/>
        <v/>
      </c>
      <c r="AU303" s="141">
        <f t="shared" si="225"/>
        <v>331</v>
      </c>
      <c r="AV303" s="8">
        <f t="shared" si="226"/>
        <v>220</v>
      </c>
      <c r="AW303" s="72">
        <f t="shared" si="227"/>
        <v>20</v>
      </c>
      <c r="AX303" s="8">
        <f t="shared" si="228"/>
        <v>42</v>
      </c>
      <c r="AY303" s="72">
        <f t="shared" si="233"/>
        <v>13</v>
      </c>
      <c r="AZ303" s="7">
        <f t="shared" si="198"/>
        <v>0</v>
      </c>
      <c r="BA303" s="50">
        <f t="shared" si="209"/>
        <v>33</v>
      </c>
      <c r="BB303" s="17">
        <f t="shared" si="230"/>
        <v>10</v>
      </c>
      <c r="BC303" s="109">
        <f t="shared" si="210"/>
        <v>23</v>
      </c>
      <c r="BD303" s="17">
        <f t="shared" si="240"/>
        <v>23</v>
      </c>
      <c r="BE303" s="142">
        <f t="shared" si="241"/>
        <v>13</v>
      </c>
      <c r="BF303" s="142">
        <f t="shared" si="234"/>
        <v>3</v>
      </c>
      <c r="BG303" s="142">
        <f t="shared" si="235"/>
        <v>10</v>
      </c>
      <c r="BH303" s="142">
        <f t="shared" si="236"/>
        <v>0</v>
      </c>
      <c r="BI303" s="142">
        <f t="shared" si="237"/>
        <v>10</v>
      </c>
      <c r="BJ303" s="72">
        <f t="shared" si="238"/>
        <v>0</v>
      </c>
      <c r="BL303" s="175"/>
      <c r="BM303" s="164"/>
      <c r="BN303" s="176"/>
    </row>
    <row r="304" spans="1:66" ht="14.25" customHeight="1" x14ac:dyDescent="0.25">
      <c r="A304" s="76">
        <v>4708701781</v>
      </c>
      <c r="B304" s="81">
        <v>87</v>
      </c>
      <c r="C304" s="98" t="s">
        <v>91</v>
      </c>
      <c r="D304" s="65">
        <v>1781</v>
      </c>
      <c r="E304" s="30">
        <v>38.650359000000002</v>
      </c>
      <c r="F304" s="30">
        <v>-81.405004000000005</v>
      </c>
      <c r="G304" s="57">
        <v>464758</v>
      </c>
      <c r="H304" s="57">
        <v>4278055.5</v>
      </c>
      <c r="I304" s="65">
        <v>1970</v>
      </c>
      <c r="J304" s="107">
        <v>959</v>
      </c>
      <c r="K304" s="106"/>
      <c r="L304" s="75"/>
      <c r="M304" s="76"/>
      <c r="N304" s="77"/>
      <c r="O304" s="78"/>
      <c r="P304" s="77"/>
      <c r="Q304" s="151"/>
      <c r="R304" s="77"/>
      <c r="S304" s="78">
        <v>5578</v>
      </c>
      <c r="T304" s="76">
        <v>5582</v>
      </c>
      <c r="U304" s="77">
        <v>5582</v>
      </c>
      <c r="V304" s="138">
        <v>5585</v>
      </c>
      <c r="W304" s="138">
        <v>5600</v>
      </c>
      <c r="X304" s="138">
        <v>5611</v>
      </c>
      <c r="Y304" s="138">
        <v>5611</v>
      </c>
      <c r="Z304" s="78">
        <v>5621</v>
      </c>
      <c r="AA304" s="79">
        <v>5621</v>
      </c>
      <c r="AB304" s="41" t="str">
        <f t="shared" si="211"/>
        <v/>
      </c>
      <c r="AC304" s="65" t="str">
        <f t="shared" si="212"/>
        <v/>
      </c>
      <c r="AD304" s="65" t="str">
        <f t="shared" si="213"/>
        <v/>
      </c>
      <c r="AE304" s="65" t="str">
        <f t="shared" si="214"/>
        <v/>
      </c>
      <c r="AF304" s="65" t="str">
        <f t="shared" si="215"/>
        <v/>
      </c>
      <c r="AG304" s="65" t="str">
        <f t="shared" si="216"/>
        <v/>
      </c>
      <c r="AH304" s="65" t="str">
        <f t="shared" si="217"/>
        <v/>
      </c>
      <c r="AI304" s="65">
        <f t="shared" si="218"/>
        <v>-4619</v>
      </c>
      <c r="AJ304" s="65">
        <f t="shared" si="219"/>
        <v>-4623</v>
      </c>
      <c r="AK304" s="65">
        <f t="shared" si="220"/>
        <v>-4623</v>
      </c>
      <c r="AL304" s="138">
        <f t="shared" si="203"/>
        <v>-4626</v>
      </c>
      <c r="AM304" s="138">
        <f t="shared" si="204"/>
        <v>-4641</v>
      </c>
      <c r="AN304" s="138">
        <f t="shared" si="205"/>
        <v>-4652</v>
      </c>
      <c r="AO304" s="138">
        <f t="shared" si="206"/>
        <v>-4652</v>
      </c>
      <c r="AP304" s="107">
        <f t="shared" si="207"/>
        <v>-4662</v>
      </c>
      <c r="AQ304" s="74">
        <f t="shared" si="208"/>
        <v>-4662</v>
      </c>
      <c r="AR304" s="75" t="str">
        <f t="shared" ref="AR304:AR335" si="242">IF(L304&gt;1,IF(M304&gt;1,M304-L304,""),"")</f>
        <v/>
      </c>
      <c r="AS304" s="76" t="str">
        <f t="shared" ref="AS304:AS335" si="243">IF(M304&gt;1,IF(N304&gt;1,N304-M304,""),"")</f>
        <v/>
      </c>
      <c r="AT304" s="77" t="str">
        <f t="shared" si="239"/>
        <v/>
      </c>
      <c r="AU304" s="78" t="str">
        <f t="shared" ref="AU304:AU335" si="244">IF(O304&gt;1,IF(P304&gt;1,P304-O304,""),"")</f>
        <v/>
      </c>
      <c r="AV304" s="77" t="str">
        <f t="shared" ref="AV304:AV335" si="245">IF(P304&gt;1,IF(Q304&gt;1,Q304-P304,""),"")</f>
        <v/>
      </c>
      <c r="AW304" s="78" t="str">
        <f t="shared" ref="AW304:AW335" si="246">IF(Q304&gt;1,IF(R304&gt;1,R304-Q304,""),"")</f>
        <v/>
      </c>
      <c r="AX304" s="77" t="str">
        <f t="shared" ref="AX304:AX335" si="247">IF(R304&gt;1,IF(S304&gt;1,S304-R304,""),"")</f>
        <v/>
      </c>
      <c r="AY304" s="78">
        <f t="shared" si="233"/>
        <v>4</v>
      </c>
      <c r="AZ304" s="76">
        <f t="shared" si="198"/>
        <v>0</v>
      </c>
      <c r="BA304" s="41">
        <f t="shared" si="209"/>
        <v>39</v>
      </c>
      <c r="BB304" s="65">
        <f t="shared" si="230"/>
        <v>3</v>
      </c>
      <c r="BC304" s="107">
        <f t="shared" si="210"/>
        <v>36</v>
      </c>
      <c r="BD304" s="65">
        <f t="shared" si="240"/>
        <v>36</v>
      </c>
      <c r="BE304" s="138">
        <f t="shared" si="241"/>
        <v>26</v>
      </c>
      <c r="BF304" s="138">
        <f t="shared" si="234"/>
        <v>15</v>
      </c>
      <c r="BG304" s="138">
        <f t="shared" si="235"/>
        <v>11</v>
      </c>
      <c r="BH304" s="138">
        <f t="shared" si="236"/>
        <v>0</v>
      </c>
      <c r="BI304" s="138">
        <f t="shared" si="237"/>
        <v>10</v>
      </c>
      <c r="BJ304" s="78">
        <f t="shared" si="238"/>
        <v>0</v>
      </c>
      <c r="BL304" s="172"/>
      <c r="BM304" s="163"/>
      <c r="BN304" s="151"/>
    </row>
    <row r="305" spans="1:68" ht="14.25" customHeight="1" x14ac:dyDescent="0.25">
      <c r="A305" s="76">
        <v>4708703197</v>
      </c>
      <c r="B305" s="81">
        <v>87</v>
      </c>
      <c r="C305" s="98" t="s">
        <v>91</v>
      </c>
      <c r="D305" s="65">
        <v>3197</v>
      </c>
      <c r="E305" s="30">
        <v>38.896766</v>
      </c>
      <c r="F305" s="30">
        <v>-81.418598000000003</v>
      </c>
      <c r="G305" s="57">
        <v>463700.2</v>
      </c>
      <c r="H305" s="57">
        <v>4305403.9000000004</v>
      </c>
      <c r="I305" s="65">
        <v>1982</v>
      </c>
      <c r="J305" s="107">
        <v>728</v>
      </c>
      <c r="K305" s="106"/>
      <c r="L305" s="75"/>
      <c r="M305" s="76"/>
      <c r="N305" s="77"/>
      <c r="O305" s="137">
        <v>4716</v>
      </c>
      <c r="P305" s="77">
        <v>4956</v>
      </c>
      <c r="Q305" s="151">
        <v>5130</v>
      </c>
      <c r="R305" s="77">
        <v>5150</v>
      </c>
      <c r="S305" s="78">
        <v>5175</v>
      </c>
      <c r="T305" s="76">
        <v>5186</v>
      </c>
      <c r="U305" s="77">
        <v>5186</v>
      </c>
      <c r="V305" s="138">
        <v>5194</v>
      </c>
      <c r="W305" s="138">
        <v>5207</v>
      </c>
      <c r="X305" s="138">
        <v>5222</v>
      </c>
      <c r="Y305" s="138">
        <v>5222</v>
      </c>
      <c r="Z305" s="78">
        <v>5238</v>
      </c>
      <c r="AA305" s="79">
        <v>5238</v>
      </c>
      <c r="AB305" s="41" t="str">
        <f t="shared" si="211"/>
        <v/>
      </c>
      <c r="AC305" s="65" t="str">
        <f t="shared" si="212"/>
        <v/>
      </c>
      <c r="AD305" s="65" t="str">
        <f t="shared" si="213"/>
        <v/>
      </c>
      <c r="AE305" s="138">
        <f t="shared" si="214"/>
        <v>-3988</v>
      </c>
      <c r="AF305" s="65">
        <f t="shared" si="215"/>
        <v>-4228</v>
      </c>
      <c r="AG305" s="65">
        <f t="shared" si="216"/>
        <v>-4402</v>
      </c>
      <c r="AH305" s="65">
        <f t="shared" si="217"/>
        <v>-4422</v>
      </c>
      <c r="AI305" s="65">
        <f t="shared" si="218"/>
        <v>-4447</v>
      </c>
      <c r="AJ305" s="65">
        <f t="shared" si="219"/>
        <v>-4458</v>
      </c>
      <c r="AK305" s="65">
        <f t="shared" si="220"/>
        <v>-4458</v>
      </c>
      <c r="AL305" s="138">
        <f t="shared" si="203"/>
        <v>-4466</v>
      </c>
      <c r="AM305" s="138">
        <f t="shared" si="204"/>
        <v>-4479</v>
      </c>
      <c r="AN305" s="138">
        <f t="shared" si="205"/>
        <v>-4494</v>
      </c>
      <c r="AO305" s="138">
        <f t="shared" si="206"/>
        <v>-4494</v>
      </c>
      <c r="AP305" s="107">
        <f t="shared" si="207"/>
        <v>-4510</v>
      </c>
      <c r="AQ305" s="74">
        <f t="shared" si="208"/>
        <v>-4510</v>
      </c>
      <c r="AR305" s="75" t="str">
        <f t="shared" si="242"/>
        <v/>
      </c>
      <c r="AS305" s="76" t="str">
        <f t="shared" si="243"/>
        <v/>
      </c>
      <c r="AT305" s="77" t="str">
        <f t="shared" si="239"/>
        <v/>
      </c>
      <c r="AU305" s="137">
        <f t="shared" si="244"/>
        <v>240</v>
      </c>
      <c r="AV305" s="77">
        <f t="shared" si="245"/>
        <v>174</v>
      </c>
      <c r="AW305" s="78">
        <f t="shared" si="246"/>
        <v>20</v>
      </c>
      <c r="AX305" s="77">
        <f t="shared" si="247"/>
        <v>25</v>
      </c>
      <c r="AY305" s="78">
        <f t="shared" si="233"/>
        <v>11</v>
      </c>
      <c r="AZ305" s="76">
        <f t="shared" si="198"/>
        <v>0</v>
      </c>
      <c r="BA305" s="41">
        <f t="shared" si="209"/>
        <v>52</v>
      </c>
      <c r="BB305" s="65">
        <f t="shared" si="230"/>
        <v>8</v>
      </c>
      <c r="BC305" s="107">
        <f t="shared" si="210"/>
        <v>44</v>
      </c>
      <c r="BD305" s="65">
        <f t="shared" si="240"/>
        <v>44</v>
      </c>
      <c r="BE305" s="138">
        <f t="shared" si="241"/>
        <v>28</v>
      </c>
      <c r="BF305" s="138">
        <f t="shared" si="234"/>
        <v>13</v>
      </c>
      <c r="BG305" s="138">
        <f t="shared" si="235"/>
        <v>15</v>
      </c>
      <c r="BH305" s="138">
        <f t="shared" si="236"/>
        <v>0</v>
      </c>
      <c r="BI305" s="138">
        <f t="shared" si="237"/>
        <v>16</v>
      </c>
      <c r="BJ305" s="78">
        <f t="shared" si="238"/>
        <v>0</v>
      </c>
      <c r="BL305" s="172"/>
      <c r="BM305" s="163"/>
      <c r="BN305" s="151"/>
    </row>
    <row r="306" spans="1:68" ht="14.25" customHeight="1" x14ac:dyDescent="0.25">
      <c r="A306" s="76">
        <v>4708703716</v>
      </c>
      <c r="B306" s="81">
        <v>87</v>
      </c>
      <c r="C306" s="98" t="s">
        <v>91</v>
      </c>
      <c r="D306" s="65">
        <v>3716</v>
      </c>
      <c r="E306" s="30">
        <v>38.842019999999998</v>
      </c>
      <c r="F306" s="30">
        <v>-81.237471999999997</v>
      </c>
      <c r="G306" s="57">
        <v>479391.2</v>
      </c>
      <c r="H306" s="57">
        <v>4299272.4000000004</v>
      </c>
      <c r="I306" s="65">
        <v>1983</v>
      </c>
      <c r="J306" s="107">
        <v>855</v>
      </c>
      <c r="K306" s="106"/>
      <c r="L306" s="75"/>
      <c r="M306" s="76"/>
      <c r="N306" s="77"/>
      <c r="O306" s="137">
        <v>5161</v>
      </c>
      <c r="P306" s="77">
        <v>5450</v>
      </c>
      <c r="Q306" s="151">
        <v>5702</v>
      </c>
      <c r="R306" s="77">
        <v>5717</v>
      </c>
      <c r="S306" s="78">
        <v>5768</v>
      </c>
      <c r="T306" s="76">
        <v>5781</v>
      </c>
      <c r="U306" s="77">
        <v>5781</v>
      </c>
      <c r="V306" s="138">
        <v>5786</v>
      </c>
      <c r="W306" s="138">
        <v>5802</v>
      </c>
      <c r="X306" s="138">
        <v>5818</v>
      </c>
      <c r="Y306" s="138">
        <v>5818</v>
      </c>
      <c r="Z306" s="78">
        <v>5830</v>
      </c>
      <c r="AA306" s="79">
        <v>5830</v>
      </c>
      <c r="AB306" s="41" t="str">
        <f t="shared" si="211"/>
        <v/>
      </c>
      <c r="AC306" s="65" t="str">
        <f t="shared" si="212"/>
        <v/>
      </c>
      <c r="AD306" s="65" t="str">
        <f t="shared" si="213"/>
        <v/>
      </c>
      <c r="AE306" s="138">
        <f t="shared" si="214"/>
        <v>-4306</v>
      </c>
      <c r="AF306" s="65">
        <f t="shared" si="215"/>
        <v>-4595</v>
      </c>
      <c r="AG306" s="65">
        <f t="shared" si="216"/>
        <v>-4847</v>
      </c>
      <c r="AH306" s="65">
        <f t="shared" si="217"/>
        <v>-4862</v>
      </c>
      <c r="AI306" s="65">
        <f t="shared" si="218"/>
        <v>-4913</v>
      </c>
      <c r="AJ306" s="65">
        <f t="shared" si="219"/>
        <v>-4926</v>
      </c>
      <c r="AK306" s="65">
        <f t="shared" si="220"/>
        <v>-4926</v>
      </c>
      <c r="AL306" s="138">
        <f t="shared" si="203"/>
        <v>-4931</v>
      </c>
      <c r="AM306" s="138">
        <f t="shared" si="204"/>
        <v>-4947</v>
      </c>
      <c r="AN306" s="138">
        <f t="shared" si="205"/>
        <v>-4963</v>
      </c>
      <c r="AO306" s="138">
        <f t="shared" si="206"/>
        <v>-4963</v>
      </c>
      <c r="AP306" s="107">
        <f t="shared" si="207"/>
        <v>-4975</v>
      </c>
      <c r="AQ306" s="74">
        <f t="shared" si="208"/>
        <v>-4975</v>
      </c>
      <c r="AR306" s="75" t="str">
        <f t="shared" si="242"/>
        <v/>
      </c>
      <c r="AS306" s="76" t="str">
        <f t="shared" si="243"/>
        <v/>
      </c>
      <c r="AT306" s="77" t="str">
        <f t="shared" si="239"/>
        <v/>
      </c>
      <c r="AU306" s="137">
        <f t="shared" si="244"/>
        <v>289</v>
      </c>
      <c r="AV306" s="77">
        <f t="shared" si="245"/>
        <v>252</v>
      </c>
      <c r="AW306" s="78">
        <f t="shared" si="246"/>
        <v>15</v>
      </c>
      <c r="AX306" s="77">
        <f t="shared" si="247"/>
        <v>51</v>
      </c>
      <c r="AY306" s="78">
        <f t="shared" si="233"/>
        <v>13</v>
      </c>
      <c r="AZ306" s="76">
        <f t="shared" si="198"/>
        <v>0</v>
      </c>
      <c r="BA306" s="41">
        <f t="shared" si="209"/>
        <v>49</v>
      </c>
      <c r="BB306" s="65">
        <f t="shared" si="230"/>
        <v>5</v>
      </c>
      <c r="BC306" s="107">
        <f t="shared" si="210"/>
        <v>44</v>
      </c>
      <c r="BD306" s="65">
        <f t="shared" si="240"/>
        <v>44</v>
      </c>
      <c r="BE306" s="138">
        <f t="shared" si="241"/>
        <v>32</v>
      </c>
      <c r="BF306" s="138">
        <f t="shared" si="234"/>
        <v>16</v>
      </c>
      <c r="BG306" s="138">
        <f t="shared" si="235"/>
        <v>16</v>
      </c>
      <c r="BH306" s="138">
        <f t="shared" si="236"/>
        <v>0</v>
      </c>
      <c r="BI306" s="138">
        <f t="shared" si="237"/>
        <v>12</v>
      </c>
      <c r="BJ306" s="78">
        <f t="shared" si="238"/>
        <v>0</v>
      </c>
      <c r="BL306" s="172"/>
      <c r="BM306" s="163"/>
      <c r="BN306" s="151"/>
    </row>
    <row r="307" spans="1:68" ht="14.25" customHeight="1" x14ac:dyDescent="0.25">
      <c r="A307" s="76">
        <v>4708703853</v>
      </c>
      <c r="B307" s="81">
        <v>87</v>
      </c>
      <c r="C307" s="98" t="s">
        <v>91</v>
      </c>
      <c r="D307" s="65">
        <v>3853</v>
      </c>
      <c r="E307" s="30">
        <v>38.786244000000003</v>
      </c>
      <c r="F307" s="30">
        <v>-81.306331</v>
      </c>
      <c r="G307" s="57">
        <v>473394.6</v>
      </c>
      <c r="H307" s="57">
        <v>4293100.8</v>
      </c>
      <c r="I307" s="65">
        <v>1983</v>
      </c>
      <c r="J307" s="107">
        <v>921</v>
      </c>
      <c r="K307" s="106"/>
      <c r="L307" s="75"/>
      <c r="M307" s="76"/>
      <c r="N307" s="77"/>
      <c r="O307" s="137">
        <v>5060</v>
      </c>
      <c r="P307" s="77">
        <v>5317</v>
      </c>
      <c r="Q307" s="151">
        <v>5536</v>
      </c>
      <c r="R307" s="77">
        <v>5548</v>
      </c>
      <c r="S307" s="78">
        <v>5599</v>
      </c>
      <c r="T307" s="76">
        <v>5606</v>
      </c>
      <c r="U307" s="77">
        <v>5606</v>
      </c>
      <c r="V307" s="138">
        <v>5609</v>
      </c>
      <c r="W307" s="138">
        <v>5622</v>
      </c>
      <c r="X307" s="138">
        <v>5642</v>
      </c>
      <c r="Y307" s="138">
        <v>5642</v>
      </c>
      <c r="Z307" s="78">
        <v>5655</v>
      </c>
      <c r="AA307" s="79">
        <v>5660</v>
      </c>
      <c r="AB307" s="41" t="str">
        <f t="shared" si="211"/>
        <v/>
      </c>
      <c r="AC307" s="65" t="str">
        <f t="shared" si="212"/>
        <v/>
      </c>
      <c r="AD307" s="65" t="str">
        <f t="shared" si="213"/>
        <v/>
      </c>
      <c r="AE307" s="138">
        <f t="shared" si="214"/>
        <v>-4139</v>
      </c>
      <c r="AF307" s="65">
        <f t="shared" si="215"/>
        <v>-4396</v>
      </c>
      <c r="AG307" s="65">
        <f t="shared" si="216"/>
        <v>-4615</v>
      </c>
      <c r="AH307" s="65">
        <f t="shared" si="217"/>
        <v>-4627</v>
      </c>
      <c r="AI307" s="65">
        <f t="shared" si="218"/>
        <v>-4678</v>
      </c>
      <c r="AJ307" s="65">
        <f t="shared" si="219"/>
        <v>-4685</v>
      </c>
      <c r="AK307" s="65">
        <f t="shared" si="220"/>
        <v>-4685</v>
      </c>
      <c r="AL307" s="138">
        <f t="shared" si="203"/>
        <v>-4688</v>
      </c>
      <c r="AM307" s="138">
        <f t="shared" si="204"/>
        <v>-4701</v>
      </c>
      <c r="AN307" s="138">
        <f t="shared" si="205"/>
        <v>-4721</v>
      </c>
      <c r="AO307" s="138">
        <f t="shared" si="206"/>
        <v>-4721</v>
      </c>
      <c r="AP307" s="107">
        <f t="shared" si="207"/>
        <v>-4734</v>
      </c>
      <c r="AQ307" s="74">
        <f t="shared" si="208"/>
        <v>-4739</v>
      </c>
      <c r="AR307" s="75" t="str">
        <f t="shared" si="242"/>
        <v/>
      </c>
      <c r="AS307" s="76" t="str">
        <f t="shared" si="243"/>
        <v/>
      </c>
      <c r="AT307" s="77" t="str">
        <f t="shared" si="239"/>
        <v/>
      </c>
      <c r="AU307" s="137">
        <f t="shared" si="244"/>
        <v>257</v>
      </c>
      <c r="AV307" s="77">
        <f t="shared" si="245"/>
        <v>219</v>
      </c>
      <c r="AW307" s="78">
        <f t="shared" si="246"/>
        <v>12</v>
      </c>
      <c r="AX307" s="77">
        <f t="shared" si="247"/>
        <v>51</v>
      </c>
      <c r="AY307" s="78">
        <f t="shared" si="233"/>
        <v>7</v>
      </c>
      <c r="AZ307" s="76">
        <f t="shared" si="198"/>
        <v>0</v>
      </c>
      <c r="BA307" s="41">
        <f t="shared" si="209"/>
        <v>54</v>
      </c>
      <c r="BB307" s="65">
        <f t="shared" si="230"/>
        <v>3</v>
      </c>
      <c r="BC307" s="107">
        <f t="shared" si="210"/>
        <v>51</v>
      </c>
      <c r="BD307" s="65">
        <f t="shared" si="240"/>
        <v>46</v>
      </c>
      <c r="BE307" s="138">
        <f t="shared" si="241"/>
        <v>33</v>
      </c>
      <c r="BF307" s="138">
        <f t="shared" si="234"/>
        <v>13</v>
      </c>
      <c r="BG307" s="138">
        <f t="shared" si="235"/>
        <v>20</v>
      </c>
      <c r="BH307" s="138">
        <f t="shared" si="236"/>
        <v>0</v>
      </c>
      <c r="BI307" s="138">
        <f t="shared" si="237"/>
        <v>13</v>
      </c>
      <c r="BJ307" s="78">
        <f t="shared" si="238"/>
        <v>5</v>
      </c>
      <c r="BL307" s="172"/>
      <c r="BM307" s="163"/>
      <c r="BN307" s="151"/>
    </row>
    <row r="308" spans="1:68" ht="14.25" customHeight="1" x14ac:dyDescent="0.25">
      <c r="A308" s="76">
        <v>4708704031</v>
      </c>
      <c r="B308" s="81">
        <v>87</v>
      </c>
      <c r="C308" s="98" t="s">
        <v>91</v>
      </c>
      <c r="D308" s="65">
        <v>4031</v>
      </c>
      <c r="E308" s="30">
        <v>38.695072000000003</v>
      </c>
      <c r="F308" s="30">
        <v>-81.252430000000004</v>
      </c>
      <c r="G308" s="57">
        <v>478048.1</v>
      </c>
      <c r="H308" s="57">
        <v>4282969.5</v>
      </c>
      <c r="I308" s="65">
        <v>1986</v>
      </c>
      <c r="J308" s="107">
        <v>1047</v>
      </c>
      <c r="K308" s="106"/>
      <c r="L308" s="75"/>
      <c r="M308" s="76"/>
      <c r="N308" s="77"/>
      <c r="O308" s="149">
        <v>5081</v>
      </c>
      <c r="P308" s="77">
        <v>5390</v>
      </c>
      <c r="Q308" s="151">
        <v>5622</v>
      </c>
      <c r="R308" s="77">
        <v>5632</v>
      </c>
      <c r="S308" s="78">
        <v>5688</v>
      </c>
      <c r="T308" s="76">
        <v>5694</v>
      </c>
      <c r="U308" s="77">
        <v>5694</v>
      </c>
      <c r="V308" s="138">
        <v>5702</v>
      </c>
      <c r="W308" s="138">
        <v>5711</v>
      </c>
      <c r="X308" s="138">
        <v>5721</v>
      </c>
      <c r="Y308" s="138">
        <v>5721</v>
      </c>
      <c r="Z308" s="78">
        <v>5728</v>
      </c>
      <c r="AA308" s="79">
        <v>5735</v>
      </c>
      <c r="AB308" s="41" t="str">
        <f t="shared" si="211"/>
        <v/>
      </c>
      <c r="AC308" s="65" t="str">
        <f t="shared" si="212"/>
        <v/>
      </c>
      <c r="AD308" s="65" t="str">
        <f t="shared" si="213"/>
        <v/>
      </c>
      <c r="AE308" s="138">
        <f t="shared" si="214"/>
        <v>-4034</v>
      </c>
      <c r="AF308" s="65">
        <f t="shared" si="215"/>
        <v>-4343</v>
      </c>
      <c r="AG308" s="65">
        <f t="shared" si="216"/>
        <v>-4575</v>
      </c>
      <c r="AH308" s="65">
        <f t="shared" si="217"/>
        <v>-4585</v>
      </c>
      <c r="AI308" s="65">
        <f t="shared" si="218"/>
        <v>-4641</v>
      </c>
      <c r="AJ308" s="65">
        <f t="shared" si="219"/>
        <v>-4647</v>
      </c>
      <c r="AK308" s="65">
        <f t="shared" si="220"/>
        <v>-4647</v>
      </c>
      <c r="AL308" s="138">
        <f t="shared" si="203"/>
        <v>-4655</v>
      </c>
      <c r="AM308" s="138">
        <f t="shared" si="204"/>
        <v>-4664</v>
      </c>
      <c r="AN308" s="138">
        <f t="shared" si="205"/>
        <v>-4674</v>
      </c>
      <c r="AO308" s="138">
        <f t="shared" si="206"/>
        <v>-4674</v>
      </c>
      <c r="AP308" s="107">
        <f t="shared" si="207"/>
        <v>-4681</v>
      </c>
      <c r="AQ308" s="74">
        <f t="shared" si="208"/>
        <v>-4688</v>
      </c>
      <c r="AR308" s="75" t="str">
        <f t="shared" si="242"/>
        <v/>
      </c>
      <c r="AS308" s="76" t="str">
        <f t="shared" si="243"/>
        <v/>
      </c>
      <c r="AT308" s="77" t="str">
        <f t="shared" si="239"/>
        <v/>
      </c>
      <c r="AU308" s="137">
        <f t="shared" si="244"/>
        <v>309</v>
      </c>
      <c r="AV308" s="77">
        <f t="shared" si="245"/>
        <v>232</v>
      </c>
      <c r="AW308" s="78">
        <f t="shared" si="246"/>
        <v>10</v>
      </c>
      <c r="AX308" s="77">
        <f t="shared" si="247"/>
        <v>56</v>
      </c>
      <c r="AY308" s="78">
        <f t="shared" si="233"/>
        <v>6</v>
      </c>
      <c r="AZ308" s="76">
        <f t="shared" si="198"/>
        <v>0</v>
      </c>
      <c r="BA308" s="41">
        <f t="shared" si="209"/>
        <v>41</v>
      </c>
      <c r="BB308" s="65">
        <f t="shared" si="230"/>
        <v>8</v>
      </c>
      <c r="BC308" s="107">
        <f t="shared" si="210"/>
        <v>33</v>
      </c>
      <c r="BD308" s="65">
        <f t="shared" si="240"/>
        <v>26</v>
      </c>
      <c r="BE308" s="138">
        <f t="shared" si="241"/>
        <v>19</v>
      </c>
      <c r="BF308" s="138">
        <f t="shared" si="234"/>
        <v>9</v>
      </c>
      <c r="BG308" s="138">
        <f t="shared" si="235"/>
        <v>10</v>
      </c>
      <c r="BH308" s="138">
        <f t="shared" si="236"/>
        <v>0</v>
      </c>
      <c r="BI308" s="138">
        <f t="shared" si="237"/>
        <v>7</v>
      </c>
      <c r="BJ308" s="78">
        <f t="shared" si="238"/>
        <v>7</v>
      </c>
      <c r="BL308" s="172"/>
      <c r="BM308" s="163"/>
      <c r="BN308" s="151"/>
    </row>
    <row r="309" spans="1:68" ht="14.25" customHeight="1" x14ac:dyDescent="0.25">
      <c r="A309" s="76">
        <v>4708704054</v>
      </c>
      <c r="B309" s="81">
        <v>87</v>
      </c>
      <c r="C309" s="98" t="s">
        <v>91</v>
      </c>
      <c r="D309" s="65">
        <v>4054</v>
      </c>
      <c r="E309" s="30">
        <v>38.753757999999998</v>
      </c>
      <c r="F309" s="30">
        <v>-81.239288000000002</v>
      </c>
      <c r="G309" s="57">
        <v>479208</v>
      </c>
      <c r="H309" s="57">
        <v>4289478.5999999996</v>
      </c>
      <c r="I309" s="65">
        <v>1987</v>
      </c>
      <c r="J309" s="107">
        <v>1108</v>
      </c>
      <c r="K309" s="106"/>
      <c r="L309" s="75"/>
      <c r="M309" s="76"/>
      <c r="N309" s="77"/>
      <c r="O309" s="137">
        <v>5240</v>
      </c>
      <c r="P309" s="77">
        <v>5548</v>
      </c>
      <c r="Q309" s="151">
        <v>5815</v>
      </c>
      <c r="R309" s="77">
        <v>5833</v>
      </c>
      <c r="S309" s="78">
        <v>5885</v>
      </c>
      <c r="T309" s="76">
        <v>5896</v>
      </c>
      <c r="U309" s="77">
        <v>5896</v>
      </c>
      <c r="V309" s="138">
        <v>5905</v>
      </c>
      <c r="W309" s="138">
        <v>5920</v>
      </c>
      <c r="X309" s="138">
        <v>5939</v>
      </c>
      <c r="Y309" s="138">
        <v>5939</v>
      </c>
      <c r="Z309" s="78">
        <v>5952</v>
      </c>
      <c r="AA309" s="79">
        <v>5955</v>
      </c>
      <c r="AB309" s="41" t="str">
        <f t="shared" si="211"/>
        <v/>
      </c>
      <c r="AC309" s="65" t="str">
        <f t="shared" si="212"/>
        <v/>
      </c>
      <c r="AD309" s="65" t="str">
        <f t="shared" si="213"/>
        <v/>
      </c>
      <c r="AE309" s="138">
        <f t="shared" si="214"/>
        <v>-4132</v>
      </c>
      <c r="AF309" s="65">
        <f t="shared" si="215"/>
        <v>-4440</v>
      </c>
      <c r="AG309" s="65">
        <f t="shared" si="216"/>
        <v>-4707</v>
      </c>
      <c r="AH309" s="65">
        <f t="shared" si="217"/>
        <v>-4725</v>
      </c>
      <c r="AI309" s="65">
        <f t="shared" si="218"/>
        <v>-4777</v>
      </c>
      <c r="AJ309" s="65">
        <f t="shared" si="219"/>
        <v>-4788</v>
      </c>
      <c r="AK309" s="65">
        <f t="shared" si="220"/>
        <v>-4788</v>
      </c>
      <c r="AL309" s="138">
        <f t="shared" si="203"/>
        <v>-4797</v>
      </c>
      <c r="AM309" s="138">
        <f t="shared" si="204"/>
        <v>-4812</v>
      </c>
      <c r="AN309" s="138">
        <f t="shared" si="205"/>
        <v>-4831</v>
      </c>
      <c r="AO309" s="138">
        <f t="shared" si="206"/>
        <v>-4831</v>
      </c>
      <c r="AP309" s="107">
        <f t="shared" si="207"/>
        <v>-4844</v>
      </c>
      <c r="AQ309" s="74">
        <f t="shared" si="208"/>
        <v>-4847</v>
      </c>
      <c r="AR309" s="75" t="str">
        <f t="shared" si="242"/>
        <v/>
      </c>
      <c r="AS309" s="76" t="str">
        <f t="shared" si="243"/>
        <v/>
      </c>
      <c r="AT309" s="77" t="str">
        <f t="shared" si="239"/>
        <v/>
      </c>
      <c r="AU309" s="137">
        <f t="shared" si="244"/>
        <v>308</v>
      </c>
      <c r="AV309" s="77">
        <f t="shared" si="245"/>
        <v>267</v>
      </c>
      <c r="AW309" s="78">
        <f t="shared" si="246"/>
        <v>18</v>
      </c>
      <c r="AX309" s="77">
        <f t="shared" si="247"/>
        <v>52</v>
      </c>
      <c r="AY309" s="78">
        <f t="shared" si="233"/>
        <v>11</v>
      </c>
      <c r="AZ309" s="76">
        <f t="shared" si="198"/>
        <v>0</v>
      </c>
      <c r="BA309" s="41">
        <f t="shared" si="209"/>
        <v>59</v>
      </c>
      <c r="BB309" s="65">
        <f t="shared" si="230"/>
        <v>9</v>
      </c>
      <c r="BC309" s="107">
        <f t="shared" si="210"/>
        <v>50</v>
      </c>
      <c r="BD309" s="65">
        <f t="shared" si="240"/>
        <v>47</v>
      </c>
      <c r="BE309" s="138">
        <f t="shared" si="241"/>
        <v>34</v>
      </c>
      <c r="BF309" s="138">
        <f t="shared" si="234"/>
        <v>15</v>
      </c>
      <c r="BG309" s="138">
        <f t="shared" si="235"/>
        <v>19</v>
      </c>
      <c r="BH309" s="138">
        <f t="shared" si="236"/>
        <v>0</v>
      </c>
      <c r="BI309" s="138">
        <f t="shared" si="237"/>
        <v>13</v>
      </c>
      <c r="BJ309" s="78">
        <f t="shared" si="238"/>
        <v>3</v>
      </c>
      <c r="BL309" s="172"/>
      <c r="BM309" s="163"/>
      <c r="BN309" s="151"/>
    </row>
    <row r="310" spans="1:68" ht="14.25" customHeight="1" x14ac:dyDescent="0.25">
      <c r="A310" s="76">
        <v>4708704135</v>
      </c>
      <c r="B310" s="81">
        <v>87</v>
      </c>
      <c r="C310" s="98" t="s">
        <v>91</v>
      </c>
      <c r="D310" s="65">
        <v>4135</v>
      </c>
      <c r="E310" s="30">
        <v>38.882815000000001</v>
      </c>
      <c r="F310" s="30">
        <v>-81.272476999999995</v>
      </c>
      <c r="G310" s="57">
        <v>476366.9</v>
      </c>
      <c r="H310" s="57">
        <v>4303807.9000000004</v>
      </c>
      <c r="I310" s="65">
        <v>1990</v>
      </c>
      <c r="J310" s="107">
        <v>790</v>
      </c>
      <c r="K310" s="106"/>
      <c r="L310" s="75"/>
      <c r="M310" s="76"/>
      <c r="N310" s="77"/>
      <c r="O310" s="78"/>
      <c r="P310" s="77"/>
      <c r="Q310" s="151"/>
      <c r="R310" s="77"/>
      <c r="S310" s="78"/>
      <c r="T310" s="76"/>
      <c r="U310" s="77"/>
      <c r="V310" s="138">
        <v>5428</v>
      </c>
      <c r="W310" s="138">
        <v>5444</v>
      </c>
      <c r="X310" s="138">
        <v>5472</v>
      </c>
      <c r="Y310" s="138">
        <v>5472</v>
      </c>
      <c r="Z310" s="78">
        <v>5482</v>
      </c>
      <c r="AA310" s="79">
        <v>5482</v>
      </c>
      <c r="AB310" s="41" t="str">
        <f t="shared" si="211"/>
        <v/>
      </c>
      <c r="AC310" s="65" t="str">
        <f t="shared" si="212"/>
        <v/>
      </c>
      <c r="AD310" s="65" t="str">
        <f t="shared" si="213"/>
        <v/>
      </c>
      <c r="AE310" s="65" t="str">
        <f t="shared" si="214"/>
        <v/>
      </c>
      <c r="AF310" s="65" t="str">
        <f t="shared" si="215"/>
        <v/>
      </c>
      <c r="AG310" s="65" t="str">
        <f t="shared" si="216"/>
        <v/>
      </c>
      <c r="AH310" s="65" t="str">
        <f t="shared" si="217"/>
        <v/>
      </c>
      <c r="AI310" s="65" t="str">
        <f t="shared" si="218"/>
        <v/>
      </c>
      <c r="AJ310" s="65" t="str">
        <f t="shared" si="219"/>
        <v/>
      </c>
      <c r="AK310" s="65" t="str">
        <f t="shared" si="220"/>
        <v/>
      </c>
      <c r="AL310" s="138">
        <f t="shared" si="203"/>
        <v>-4638</v>
      </c>
      <c r="AM310" s="138">
        <f t="shared" si="204"/>
        <v>-4654</v>
      </c>
      <c r="AN310" s="138">
        <f t="shared" si="205"/>
        <v>-4682</v>
      </c>
      <c r="AO310" s="138">
        <f t="shared" si="206"/>
        <v>-4682</v>
      </c>
      <c r="AP310" s="107">
        <f t="shared" si="207"/>
        <v>-4692</v>
      </c>
      <c r="AQ310" s="74">
        <f t="shared" si="208"/>
        <v>-4692</v>
      </c>
      <c r="AR310" s="75" t="str">
        <f t="shared" si="242"/>
        <v/>
      </c>
      <c r="AS310" s="76" t="str">
        <f t="shared" si="243"/>
        <v/>
      </c>
      <c r="AT310" s="77" t="str">
        <f t="shared" si="239"/>
        <v/>
      </c>
      <c r="AU310" s="137" t="str">
        <f t="shared" si="244"/>
        <v/>
      </c>
      <c r="AV310" s="77" t="str">
        <f t="shared" si="245"/>
        <v/>
      </c>
      <c r="AW310" s="78" t="str">
        <f t="shared" si="246"/>
        <v/>
      </c>
      <c r="AX310" s="77" t="str">
        <f t="shared" si="247"/>
        <v/>
      </c>
      <c r="AY310" s="78" t="str">
        <f t="shared" si="233"/>
        <v/>
      </c>
      <c r="AZ310" s="76" t="str">
        <f t="shared" ref="AZ310:AZ373" si="248">IF(T310&gt;1,IF(U310&gt;1,U310-T310,""),"")</f>
        <v/>
      </c>
      <c r="BA310" s="41" t="str">
        <f t="shared" si="209"/>
        <v/>
      </c>
      <c r="BB310" s="65"/>
      <c r="BC310" s="107">
        <f t="shared" si="210"/>
        <v>54</v>
      </c>
      <c r="BD310" s="65">
        <f t="shared" si="240"/>
        <v>54</v>
      </c>
      <c r="BE310" s="138">
        <f t="shared" si="241"/>
        <v>44</v>
      </c>
      <c r="BF310" s="138">
        <f t="shared" si="234"/>
        <v>16</v>
      </c>
      <c r="BG310" s="138">
        <f t="shared" si="235"/>
        <v>28</v>
      </c>
      <c r="BH310" s="138">
        <f t="shared" si="236"/>
        <v>0</v>
      </c>
      <c r="BI310" s="138">
        <f t="shared" si="237"/>
        <v>10</v>
      </c>
      <c r="BJ310" s="78">
        <f t="shared" si="238"/>
        <v>0</v>
      </c>
      <c r="BL310" s="172"/>
      <c r="BM310" s="163"/>
      <c r="BN310" s="151"/>
    </row>
    <row r="311" spans="1:68" ht="14.25" customHeight="1" x14ac:dyDescent="0.25">
      <c r="A311" s="76">
        <v>4708704255</v>
      </c>
      <c r="B311" s="81">
        <v>87</v>
      </c>
      <c r="C311" s="98" t="s">
        <v>91</v>
      </c>
      <c r="D311" s="65">
        <v>4255</v>
      </c>
      <c r="E311" s="30">
        <v>38.596958000000001</v>
      </c>
      <c r="F311" s="30">
        <v>-81.312389999999994</v>
      </c>
      <c r="G311" s="57">
        <v>472796.7</v>
      </c>
      <c r="H311" s="57">
        <v>4272098.4000000004</v>
      </c>
      <c r="I311" s="65">
        <v>1999</v>
      </c>
      <c r="J311" s="107">
        <v>1251</v>
      </c>
      <c r="K311" s="106"/>
      <c r="L311" s="75"/>
      <c r="M311" s="76"/>
      <c r="N311" s="77"/>
      <c r="O311" s="137">
        <v>5113</v>
      </c>
      <c r="P311" s="77">
        <v>5357</v>
      </c>
      <c r="Q311" s="151">
        <v>5635</v>
      </c>
      <c r="R311" s="77">
        <v>5657</v>
      </c>
      <c r="S311" s="78">
        <v>5706</v>
      </c>
      <c r="T311" s="76">
        <v>5710</v>
      </c>
      <c r="U311" s="77">
        <v>5710</v>
      </c>
      <c r="V311" s="138">
        <v>5715</v>
      </c>
      <c r="W311" s="138">
        <v>5726</v>
      </c>
      <c r="X311" s="138">
        <v>5731</v>
      </c>
      <c r="Y311" s="138">
        <v>5731</v>
      </c>
      <c r="Z311" s="78">
        <v>5738</v>
      </c>
      <c r="AA311" s="79">
        <v>5745</v>
      </c>
      <c r="AB311" s="41" t="str">
        <f t="shared" si="211"/>
        <v/>
      </c>
      <c r="AC311" s="65" t="str">
        <f t="shared" si="212"/>
        <v/>
      </c>
      <c r="AD311" s="65" t="str">
        <f t="shared" si="213"/>
        <v/>
      </c>
      <c r="AE311" s="138">
        <f t="shared" si="214"/>
        <v>-3862</v>
      </c>
      <c r="AF311" s="65">
        <f t="shared" si="215"/>
        <v>-4106</v>
      </c>
      <c r="AG311" s="65">
        <f t="shared" si="216"/>
        <v>-4384</v>
      </c>
      <c r="AH311" s="65">
        <f t="shared" si="217"/>
        <v>-4406</v>
      </c>
      <c r="AI311" s="65">
        <f t="shared" si="218"/>
        <v>-4455</v>
      </c>
      <c r="AJ311" s="65">
        <f t="shared" si="219"/>
        <v>-4459</v>
      </c>
      <c r="AK311" s="65">
        <f t="shared" si="220"/>
        <v>-4459</v>
      </c>
      <c r="AL311" s="138">
        <f t="shared" si="203"/>
        <v>-4464</v>
      </c>
      <c r="AM311" s="138">
        <f t="shared" si="204"/>
        <v>-4475</v>
      </c>
      <c r="AN311" s="138">
        <f t="shared" si="205"/>
        <v>-4480</v>
      </c>
      <c r="AO311" s="138">
        <f t="shared" si="206"/>
        <v>-4480</v>
      </c>
      <c r="AP311" s="107">
        <f t="shared" si="207"/>
        <v>-4487</v>
      </c>
      <c r="AQ311" s="74">
        <f t="shared" si="208"/>
        <v>-4494</v>
      </c>
      <c r="AR311" s="75" t="str">
        <f t="shared" si="242"/>
        <v/>
      </c>
      <c r="AS311" s="76" t="str">
        <f t="shared" si="243"/>
        <v/>
      </c>
      <c r="AT311" s="77" t="str">
        <f t="shared" si="239"/>
        <v/>
      </c>
      <c r="AU311" s="137">
        <f t="shared" si="244"/>
        <v>244</v>
      </c>
      <c r="AV311" s="77">
        <f t="shared" si="245"/>
        <v>278</v>
      </c>
      <c r="AW311" s="78">
        <f t="shared" si="246"/>
        <v>22</v>
      </c>
      <c r="AX311" s="77">
        <f t="shared" si="247"/>
        <v>49</v>
      </c>
      <c r="AY311" s="78">
        <f t="shared" si="233"/>
        <v>4</v>
      </c>
      <c r="AZ311" s="76">
        <f t="shared" si="248"/>
        <v>0</v>
      </c>
      <c r="BA311" s="41">
        <f t="shared" si="209"/>
        <v>35</v>
      </c>
      <c r="BB311" s="65">
        <f t="shared" ref="BB311:BB319" si="249">IF(U311&gt;1,IF(V311&gt;1,V311-U311,""),"")</f>
        <v>5</v>
      </c>
      <c r="BC311" s="107">
        <f t="shared" si="210"/>
        <v>30</v>
      </c>
      <c r="BD311" s="65">
        <f t="shared" si="240"/>
        <v>23</v>
      </c>
      <c r="BE311" s="138">
        <f t="shared" si="241"/>
        <v>16</v>
      </c>
      <c r="BF311" s="138">
        <f t="shared" si="234"/>
        <v>11</v>
      </c>
      <c r="BG311" s="138">
        <f t="shared" si="235"/>
        <v>5</v>
      </c>
      <c r="BH311" s="138">
        <f t="shared" si="236"/>
        <v>0</v>
      </c>
      <c r="BI311" s="138">
        <f t="shared" si="237"/>
        <v>7</v>
      </c>
      <c r="BJ311" s="78">
        <f t="shared" si="238"/>
        <v>7</v>
      </c>
      <c r="BL311" s="172"/>
      <c r="BM311" s="163"/>
      <c r="BN311" s="151"/>
    </row>
    <row r="312" spans="1:68" ht="14.25" customHeight="1" x14ac:dyDescent="0.25">
      <c r="A312" s="76">
        <v>4708704585</v>
      </c>
      <c r="B312" s="81">
        <v>87</v>
      </c>
      <c r="C312" s="98" t="s">
        <v>91</v>
      </c>
      <c r="D312" s="65">
        <v>4585</v>
      </c>
      <c r="E312" s="30">
        <v>38.770435999999997</v>
      </c>
      <c r="F312" s="30">
        <v>-81.417991999999998</v>
      </c>
      <c r="G312" s="57">
        <v>463688.6</v>
      </c>
      <c r="H312" s="57">
        <v>4291385</v>
      </c>
      <c r="I312" s="65">
        <v>2008</v>
      </c>
      <c r="J312" s="107">
        <v>1106</v>
      </c>
      <c r="K312" s="106">
        <v>138</v>
      </c>
      <c r="L312" s="75"/>
      <c r="M312" s="76"/>
      <c r="N312" s="77"/>
      <c r="O312" s="137">
        <v>5188</v>
      </c>
      <c r="P312" s="77">
        <v>5422</v>
      </c>
      <c r="Q312" s="151">
        <v>5628</v>
      </c>
      <c r="R312" s="77">
        <v>5640</v>
      </c>
      <c r="S312" s="78">
        <v>5674</v>
      </c>
      <c r="T312" s="76">
        <v>5689</v>
      </c>
      <c r="U312" s="77">
        <v>5689</v>
      </c>
      <c r="V312" s="138">
        <v>5690</v>
      </c>
      <c r="W312" s="138">
        <v>5705</v>
      </c>
      <c r="X312" s="138">
        <v>5722</v>
      </c>
      <c r="Y312" s="138">
        <v>5722</v>
      </c>
      <c r="Z312" s="78">
        <v>5738</v>
      </c>
      <c r="AA312" s="79">
        <v>5742</v>
      </c>
      <c r="AB312" s="41" t="str">
        <f t="shared" si="211"/>
        <v/>
      </c>
      <c r="AC312" s="65" t="str">
        <f t="shared" si="212"/>
        <v/>
      </c>
      <c r="AD312" s="65" t="str">
        <f t="shared" si="213"/>
        <v/>
      </c>
      <c r="AE312" s="138">
        <f t="shared" si="214"/>
        <v>-4082</v>
      </c>
      <c r="AF312" s="65">
        <f t="shared" si="215"/>
        <v>-4316</v>
      </c>
      <c r="AG312" s="65">
        <f t="shared" si="216"/>
        <v>-4522</v>
      </c>
      <c r="AH312" s="65">
        <f t="shared" si="217"/>
        <v>-4534</v>
      </c>
      <c r="AI312" s="65">
        <f t="shared" si="218"/>
        <v>-4568</v>
      </c>
      <c r="AJ312" s="65">
        <f t="shared" si="219"/>
        <v>-4583</v>
      </c>
      <c r="AK312" s="65">
        <f t="shared" si="220"/>
        <v>-4583</v>
      </c>
      <c r="AL312" s="138">
        <f t="shared" si="203"/>
        <v>-4584</v>
      </c>
      <c r="AM312" s="138">
        <f t="shared" si="204"/>
        <v>-4599</v>
      </c>
      <c r="AN312" s="138">
        <f t="shared" si="205"/>
        <v>-4616</v>
      </c>
      <c r="AO312" s="138">
        <f t="shared" si="206"/>
        <v>-4616</v>
      </c>
      <c r="AP312" s="107">
        <f t="shared" si="207"/>
        <v>-4632</v>
      </c>
      <c r="AQ312" s="74">
        <f t="shared" si="208"/>
        <v>-4636</v>
      </c>
      <c r="AR312" s="75" t="str">
        <f t="shared" si="242"/>
        <v/>
      </c>
      <c r="AS312" s="76" t="str">
        <f t="shared" si="243"/>
        <v/>
      </c>
      <c r="AT312" s="77" t="str">
        <f t="shared" si="239"/>
        <v/>
      </c>
      <c r="AU312" s="137">
        <f t="shared" si="244"/>
        <v>234</v>
      </c>
      <c r="AV312" s="77">
        <f t="shared" si="245"/>
        <v>206</v>
      </c>
      <c r="AW312" s="78">
        <f t="shared" si="246"/>
        <v>12</v>
      </c>
      <c r="AX312" s="77">
        <f t="shared" si="247"/>
        <v>34</v>
      </c>
      <c r="AY312" s="78">
        <f t="shared" si="233"/>
        <v>15</v>
      </c>
      <c r="AZ312" s="76">
        <f t="shared" si="248"/>
        <v>0</v>
      </c>
      <c r="BA312" s="41">
        <f t="shared" si="209"/>
        <v>53</v>
      </c>
      <c r="BB312" s="65">
        <f t="shared" si="249"/>
        <v>1</v>
      </c>
      <c r="BC312" s="107">
        <f t="shared" si="210"/>
        <v>52</v>
      </c>
      <c r="BD312" s="65">
        <f t="shared" si="240"/>
        <v>48</v>
      </c>
      <c r="BE312" s="138">
        <f t="shared" si="241"/>
        <v>32</v>
      </c>
      <c r="BF312" s="138">
        <f t="shared" si="234"/>
        <v>15</v>
      </c>
      <c r="BG312" s="138">
        <f t="shared" si="235"/>
        <v>17</v>
      </c>
      <c r="BH312" s="138">
        <f t="shared" si="236"/>
        <v>0</v>
      </c>
      <c r="BI312" s="138">
        <f t="shared" si="237"/>
        <v>16</v>
      </c>
      <c r="BJ312" s="78">
        <f t="shared" si="238"/>
        <v>4</v>
      </c>
      <c r="BL312" s="172"/>
      <c r="BM312" s="163"/>
      <c r="BN312" s="151"/>
    </row>
    <row r="313" spans="1:68" ht="14.25" customHeight="1" thickBot="1" x14ac:dyDescent="0.3">
      <c r="A313" s="26">
        <v>4708704619</v>
      </c>
      <c r="B313" s="46">
        <v>87</v>
      </c>
      <c r="C313" s="116" t="s">
        <v>91</v>
      </c>
      <c r="D313" s="43">
        <v>4619</v>
      </c>
      <c r="E313" s="44">
        <v>38.838828999999997</v>
      </c>
      <c r="F313" s="44">
        <v>-81.457120000000003</v>
      </c>
      <c r="G313" s="54">
        <v>460327.5</v>
      </c>
      <c r="H313" s="54">
        <v>4298990.7</v>
      </c>
      <c r="I313" s="43">
        <v>2008</v>
      </c>
      <c r="J313" s="43">
        <v>721</v>
      </c>
      <c r="K313" s="52">
        <v>128</v>
      </c>
      <c r="L313" s="87"/>
      <c r="M313" s="88"/>
      <c r="N313" s="89"/>
      <c r="O313" s="143">
        <v>4784</v>
      </c>
      <c r="P313" s="89">
        <v>5001</v>
      </c>
      <c r="Q313" s="152">
        <v>5173</v>
      </c>
      <c r="R313" s="89">
        <v>5190</v>
      </c>
      <c r="S313" s="90">
        <v>5208</v>
      </c>
      <c r="T313" s="88">
        <v>5224</v>
      </c>
      <c r="U313" s="89">
        <v>5224</v>
      </c>
      <c r="V313" s="144">
        <v>5227</v>
      </c>
      <c r="W313" s="144">
        <v>5237</v>
      </c>
      <c r="X313" s="144">
        <v>5257</v>
      </c>
      <c r="Y313" s="144">
        <v>5257</v>
      </c>
      <c r="Z313" s="90">
        <v>5274</v>
      </c>
      <c r="AA313" s="91">
        <v>5274</v>
      </c>
      <c r="AB313" s="56" t="str">
        <f t="shared" si="211"/>
        <v/>
      </c>
      <c r="AC313" s="85" t="str">
        <f t="shared" si="212"/>
        <v/>
      </c>
      <c r="AD313" s="85" t="str">
        <f t="shared" si="213"/>
        <v/>
      </c>
      <c r="AE313" s="144">
        <f t="shared" si="214"/>
        <v>-4063</v>
      </c>
      <c r="AF313" s="85">
        <f t="shared" si="215"/>
        <v>-4280</v>
      </c>
      <c r="AG313" s="85">
        <f t="shared" si="216"/>
        <v>-4452</v>
      </c>
      <c r="AH313" s="85">
        <f t="shared" si="217"/>
        <v>-4469</v>
      </c>
      <c r="AI313" s="85">
        <f t="shared" si="218"/>
        <v>-4487</v>
      </c>
      <c r="AJ313" s="85">
        <f t="shared" si="219"/>
        <v>-4503</v>
      </c>
      <c r="AK313" s="85">
        <f t="shared" si="220"/>
        <v>-4503</v>
      </c>
      <c r="AL313" s="144">
        <f t="shared" si="203"/>
        <v>-4506</v>
      </c>
      <c r="AM313" s="144">
        <f t="shared" si="204"/>
        <v>-4516</v>
      </c>
      <c r="AN313" s="144">
        <f t="shared" si="205"/>
        <v>-4536</v>
      </c>
      <c r="AO313" s="144">
        <f t="shared" si="206"/>
        <v>-4536</v>
      </c>
      <c r="AP313" s="108">
        <f t="shared" si="207"/>
        <v>-4553</v>
      </c>
      <c r="AQ313" s="86">
        <f t="shared" si="208"/>
        <v>-4553</v>
      </c>
      <c r="AR313" s="87" t="str">
        <f t="shared" si="242"/>
        <v/>
      </c>
      <c r="AS313" s="88" t="str">
        <f t="shared" si="243"/>
        <v/>
      </c>
      <c r="AT313" s="89" t="str">
        <f t="shared" si="239"/>
        <v/>
      </c>
      <c r="AU313" s="143">
        <f t="shared" si="244"/>
        <v>217</v>
      </c>
      <c r="AV313" s="89">
        <f t="shared" si="245"/>
        <v>172</v>
      </c>
      <c r="AW313" s="90">
        <f t="shared" si="246"/>
        <v>17</v>
      </c>
      <c r="AX313" s="89">
        <f t="shared" si="247"/>
        <v>18</v>
      </c>
      <c r="AY313" s="90">
        <f t="shared" si="233"/>
        <v>16</v>
      </c>
      <c r="AZ313" s="88">
        <f t="shared" si="248"/>
        <v>0</v>
      </c>
      <c r="BA313" s="56">
        <f t="shared" si="209"/>
        <v>50</v>
      </c>
      <c r="BB313" s="85">
        <f t="shared" si="249"/>
        <v>3</v>
      </c>
      <c r="BC313" s="108">
        <f t="shared" si="210"/>
        <v>47</v>
      </c>
      <c r="BD313" s="85">
        <f t="shared" si="240"/>
        <v>47</v>
      </c>
      <c r="BE313" s="144">
        <f t="shared" si="241"/>
        <v>30</v>
      </c>
      <c r="BF313" s="144">
        <f t="shared" si="234"/>
        <v>10</v>
      </c>
      <c r="BG313" s="144">
        <f t="shared" si="235"/>
        <v>20</v>
      </c>
      <c r="BH313" s="144">
        <f t="shared" si="236"/>
        <v>0</v>
      </c>
      <c r="BI313" s="144">
        <f t="shared" si="237"/>
        <v>17</v>
      </c>
      <c r="BJ313" s="90">
        <f t="shared" si="238"/>
        <v>0</v>
      </c>
      <c r="BL313" s="177"/>
      <c r="BM313" s="174"/>
      <c r="BN313" s="178"/>
    </row>
    <row r="314" spans="1:68" ht="14.25" customHeight="1" x14ac:dyDescent="0.25">
      <c r="A314" s="7">
        <v>4708900005</v>
      </c>
      <c r="B314" s="161">
        <v>89</v>
      </c>
      <c r="C314" s="110" t="s">
        <v>92</v>
      </c>
      <c r="D314" s="109">
        <v>5</v>
      </c>
      <c r="E314" s="112">
        <v>37.692495000000001</v>
      </c>
      <c r="F314" s="112">
        <v>-80.924875</v>
      </c>
      <c r="G314" s="113">
        <v>506623.2</v>
      </c>
      <c r="H314" s="113">
        <v>4171700.3</v>
      </c>
      <c r="I314" s="109">
        <v>1964</v>
      </c>
      <c r="J314" s="109">
        <v>1822</v>
      </c>
      <c r="K314" s="72"/>
      <c r="L314" s="6"/>
      <c r="M314" s="7"/>
      <c r="N314" s="8"/>
      <c r="O314" s="141">
        <v>6109</v>
      </c>
      <c r="P314" s="8">
        <v>6462</v>
      </c>
      <c r="Q314" s="72">
        <v>6719</v>
      </c>
      <c r="R314" s="8">
        <v>6729</v>
      </c>
      <c r="S314" s="72">
        <v>6843</v>
      </c>
      <c r="T314" s="7">
        <v>6853</v>
      </c>
      <c r="U314" s="8">
        <v>6853</v>
      </c>
      <c r="V314" s="142">
        <v>6890</v>
      </c>
      <c r="W314" s="142">
        <v>6898</v>
      </c>
      <c r="X314" s="142">
        <v>6904</v>
      </c>
      <c r="Y314" s="142">
        <v>6905</v>
      </c>
      <c r="Z314" s="72">
        <v>6910</v>
      </c>
      <c r="AA314" s="9">
        <v>6910</v>
      </c>
      <c r="AB314" s="50" t="str">
        <f t="shared" si="211"/>
        <v/>
      </c>
      <c r="AC314" s="17" t="str">
        <f t="shared" si="212"/>
        <v/>
      </c>
      <c r="AD314" s="17" t="str">
        <f t="shared" si="213"/>
        <v/>
      </c>
      <c r="AE314" s="142">
        <f t="shared" si="214"/>
        <v>-4287</v>
      </c>
      <c r="AF314" s="17">
        <f t="shared" si="215"/>
        <v>-4640</v>
      </c>
      <c r="AG314" s="17">
        <f t="shared" si="216"/>
        <v>-4897</v>
      </c>
      <c r="AH314" s="17">
        <f t="shared" si="217"/>
        <v>-4907</v>
      </c>
      <c r="AI314" s="17">
        <f t="shared" si="218"/>
        <v>-5021</v>
      </c>
      <c r="AJ314" s="17">
        <f t="shared" si="219"/>
        <v>-5031</v>
      </c>
      <c r="AK314" s="17">
        <f t="shared" si="220"/>
        <v>-5031</v>
      </c>
      <c r="AL314" s="142">
        <f t="shared" si="203"/>
        <v>-5068</v>
      </c>
      <c r="AM314" s="142">
        <f t="shared" si="204"/>
        <v>-5076</v>
      </c>
      <c r="AN314" s="142">
        <f t="shared" si="205"/>
        <v>-5082</v>
      </c>
      <c r="AO314" s="142">
        <f t="shared" si="206"/>
        <v>-5083</v>
      </c>
      <c r="AP314" s="109">
        <f t="shared" si="207"/>
        <v>-5088</v>
      </c>
      <c r="AQ314" s="47">
        <f t="shared" si="208"/>
        <v>-5088</v>
      </c>
      <c r="AR314" s="6" t="str">
        <f t="shared" si="242"/>
        <v/>
      </c>
      <c r="AS314" s="7" t="str">
        <f t="shared" si="243"/>
        <v/>
      </c>
      <c r="AT314" s="8" t="str">
        <f t="shared" si="239"/>
        <v/>
      </c>
      <c r="AU314" s="141">
        <f t="shared" si="244"/>
        <v>353</v>
      </c>
      <c r="AV314" s="8">
        <f t="shared" si="245"/>
        <v>257</v>
      </c>
      <c r="AW314" s="72">
        <f t="shared" si="246"/>
        <v>10</v>
      </c>
      <c r="AX314" s="8">
        <f t="shared" si="247"/>
        <v>114</v>
      </c>
      <c r="AY314" s="72">
        <f t="shared" si="233"/>
        <v>10</v>
      </c>
      <c r="AZ314" s="7">
        <f t="shared" si="248"/>
        <v>0</v>
      </c>
      <c r="BA314" s="50">
        <f t="shared" si="209"/>
        <v>57</v>
      </c>
      <c r="BB314" s="17">
        <f t="shared" si="249"/>
        <v>37</v>
      </c>
      <c r="BC314" s="109">
        <f t="shared" si="210"/>
        <v>20</v>
      </c>
      <c r="BD314" s="17">
        <f t="shared" si="240"/>
        <v>19</v>
      </c>
      <c r="BE314" s="142">
        <f t="shared" si="241"/>
        <v>14</v>
      </c>
      <c r="BF314" s="142">
        <f t="shared" si="234"/>
        <v>8</v>
      </c>
      <c r="BG314" s="142">
        <f t="shared" si="235"/>
        <v>6</v>
      </c>
      <c r="BH314" s="142">
        <f t="shared" si="236"/>
        <v>1</v>
      </c>
      <c r="BI314" s="142">
        <f t="shared" si="237"/>
        <v>5</v>
      </c>
      <c r="BJ314" s="72">
        <f t="shared" si="238"/>
        <v>0</v>
      </c>
      <c r="BL314" s="171"/>
      <c r="BM314" s="159"/>
      <c r="BN314" s="150"/>
    </row>
    <row r="315" spans="1:68" ht="14.25" customHeight="1" thickBot="1" x14ac:dyDescent="0.3">
      <c r="A315" s="88">
        <v>4708900006</v>
      </c>
      <c r="B315" s="24">
        <v>89</v>
      </c>
      <c r="C315" s="97" t="s">
        <v>92</v>
      </c>
      <c r="D315" s="108">
        <v>6</v>
      </c>
      <c r="E315" s="94">
        <v>37.667873</v>
      </c>
      <c r="F315" s="94">
        <v>-80.706066000000007</v>
      </c>
      <c r="G315" s="95">
        <v>525922.6</v>
      </c>
      <c r="H315" s="95">
        <v>4169006.5</v>
      </c>
      <c r="I315" s="108">
        <v>1964</v>
      </c>
      <c r="J315" s="108">
        <v>1557</v>
      </c>
      <c r="K315" s="90"/>
      <c r="L315" s="87"/>
      <c r="M315" s="88"/>
      <c r="N315" s="89"/>
      <c r="O315" s="90"/>
      <c r="P315" s="89"/>
      <c r="Q315" s="90"/>
      <c r="R315" s="89"/>
      <c r="S315" s="90">
        <v>6070</v>
      </c>
      <c r="T315" s="88">
        <v>6080</v>
      </c>
      <c r="U315" s="89">
        <v>6080</v>
      </c>
      <c r="V315" s="144">
        <v>6128</v>
      </c>
      <c r="W315" s="144">
        <v>6140</v>
      </c>
      <c r="X315" s="144">
        <v>6156</v>
      </c>
      <c r="Y315" s="144">
        <v>6158</v>
      </c>
      <c r="Z315" s="90">
        <v>6174</v>
      </c>
      <c r="AA315" s="91">
        <v>6174</v>
      </c>
      <c r="AB315" s="56" t="str">
        <f t="shared" si="211"/>
        <v/>
      </c>
      <c r="AC315" s="85" t="str">
        <f t="shared" si="212"/>
        <v/>
      </c>
      <c r="AD315" s="85" t="str">
        <f t="shared" si="213"/>
        <v/>
      </c>
      <c r="AE315" s="85" t="str">
        <f t="shared" si="214"/>
        <v/>
      </c>
      <c r="AF315" s="85" t="str">
        <f t="shared" si="215"/>
        <v/>
      </c>
      <c r="AG315" s="85" t="str">
        <f t="shared" si="216"/>
        <v/>
      </c>
      <c r="AH315" s="85" t="str">
        <f t="shared" si="217"/>
        <v/>
      </c>
      <c r="AI315" s="85">
        <f t="shared" si="218"/>
        <v>-4513</v>
      </c>
      <c r="AJ315" s="85">
        <f t="shared" si="219"/>
        <v>-4523</v>
      </c>
      <c r="AK315" s="85">
        <f t="shared" si="220"/>
        <v>-4523</v>
      </c>
      <c r="AL315" s="144">
        <f t="shared" si="203"/>
        <v>-4571</v>
      </c>
      <c r="AM315" s="144">
        <f t="shared" si="204"/>
        <v>-4583</v>
      </c>
      <c r="AN315" s="144">
        <f t="shared" si="205"/>
        <v>-4599</v>
      </c>
      <c r="AO315" s="144">
        <f t="shared" si="206"/>
        <v>-4601</v>
      </c>
      <c r="AP315" s="108">
        <f t="shared" si="207"/>
        <v>-4617</v>
      </c>
      <c r="AQ315" s="86">
        <f t="shared" si="208"/>
        <v>-4617</v>
      </c>
      <c r="AR315" s="87" t="str">
        <f t="shared" si="242"/>
        <v/>
      </c>
      <c r="AS315" s="88" t="str">
        <f t="shared" si="243"/>
        <v/>
      </c>
      <c r="AT315" s="89" t="str">
        <f t="shared" si="239"/>
        <v/>
      </c>
      <c r="AU315" s="90" t="str">
        <f t="shared" si="244"/>
        <v/>
      </c>
      <c r="AV315" s="89" t="str">
        <f t="shared" si="245"/>
        <v/>
      </c>
      <c r="AW315" s="90" t="str">
        <f t="shared" si="246"/>
        <v/>
      </c>
      <c r="AX315" s="89" t="str">
        <f t="shared" si="247"/>
        <v/>
      </c>
      <c r="AY315" s="90">
        <f t="shared" si="233"/>
        <v>10</v>
      </c>
      <c r="AZ315" s="88">
        <f t="shared" si="248"/>
        <v>0</v>
      </c>
      <c r="BA315" s="56">
        <f t="shared" si="209"/>
        <v>94</v>
      </c>
      <c r="BB315" s="85">
        <f t="shared" si="249"/>
        <v>48</v>
      </c>
      <c r="BC315" s="108">
        <f t="shared" si="210"/>
        <v>46</v>
      </c>
      <c r="BD315" s="85">
        <f t="shared" si="240"/>
        <v>44</v>
      </c>
      <c r="BE315" s="144">
        <f t="shared" si="241"/>
        <v>28</v>
      </c>
      <c r="BF315" s="144">
        <f t="shared" si="234"/>
        <v>12</v>
      </c>
      <c r="BG315" s="144">
        <f t="shared" si="235"/>
        <v>16</v>
      </c>
      <c r="BH315" s="144">
        <f t="shared" si="236"/>
        <v>2</v>
      </c>
      <c r="BI315" s="144">
        <f t="shared" si="237"/>
        <v>16</v>
      </c>
      <c r="BJ315" s="90">
        <f t="shared" si="238"/>
        <v>0</v>
      </c>
      <c r="BL315" s="173"/>
      <c r="BM315" s="158"/>
      <c r="BN315" s="152"/>
    </row>
    <row r="316" spans="1:68" ht="14.25" customHeight="1" x14ac:dyDescent="0.25">
      <c r="A316" s="69">
        <v>4709100576</v>
      </c>
      <c r="B316" s="162">
        <v>91</v>
      </c>
      <c r="C316" s="99" t="s">
        <v>93</v>
      </c>
      <c r="D316" s="104">
        <v>576</v>
      </c>
      <c r="E316" s="92">
        <v>39.429419000000003</v>
      </c>
      <c r="F316" s="92">
        <v>-79.973832999999999</v>
      </c>
      <c r="G316" s="48">
        <v>588318.9</v>
      </c>
      <c r="H316" s="48">
        <v>4364933.8</v>
      </c>
      <c r="I316" s="104">
        <v>1986</v>
      </c>
      <c r="J316" s="104">
        <v>1653</v>
      </c>
      <c r="K316" s="105"/>
      <c r="L316" s="6"/>
      <c r="M316" s="7"/>
      <c r="N316" s="8"/>
      <c r="O316" s="72"/>
      <c r="P316" s="8"/>
      <c r="Q316" s="72"/>
      <c r="R316" s="8"/>
      <c r="S316" s="141">
        <v>7212</v>
      </c>
      <c r="T316" s="7">
        <v>7250</v>
      </c>
      <c r="U316" s="8">
        <v>7338</v>
      </c>
      <c r="V316" s="142">
        <v>7526</v>
      </c>
      <c r="W316" s="142">
        <v>7561</v>
      </c>
      <c r="X316" s="142">
        <v>7605</v>
      </c>
      <c r="Y316" s="142">
        <v>7608</v>
      </c>
      <c r="Z316" s="72">
        <v>7640</v>
      </c>
      <c r="AA316" s="9">
        <v>7652</v>
      </c>
      <c r="AB316" s="50" t="str">
        <f t="shared" si="211"/>
        <v/>
      </c>
      <c r="AC316" s="17" t="str">
        <f t="shared" si="212"/>
        <v/>
      </c>
      <c r="AD316" s="17" t="str">
        <f t="shared" si="213"/>
        <v/>
      </c>
      <c r="AE316" s="17" t="str">
        <f t="shared" si="214"/>
        <v/>
      </c>
      <c r="AF316" s="17" t="str">
        <f t="shared" si="215"/>
        <v/>
      </c>
      <c r="AG316" s="17" t="str">
        <f t="shared" si="216"/>
        <v/>
      </c>
      <c r="AH316" s="17" t="str">
        <f t="shared" si="217"/>
        <v/>
      </c>
      <c r="AI316" s="142">
        <f t="shared" si="218"/>
        <v>-5559</v>
      </c>
      <c r="AJ316" s="17">
        <f t="shared" si="219"/>
        <v>-5597</v>
      </c>
      <c r="AK316" s="17">
        <f t="shared" si="220"/>
        <v>-5685</v>
      </c>
      <c r="AL316" s="142">
        <f t="shared" si="203"/>
        <v>-5873</v>
      </c>
      <c r="AM316" s="142">
        <f t="shared" si="204"/>
        <v>-5908</v>
      </c>
      <c r="AN316" s="142">
        <f t="shared" si="205"/>
        <v>-5952</v>
      </c>
      <c r="AO316" s="142">
        <f t="shared" si="206"/>
        <v>-5955</v>
      </c>
      <c r="AP316" s="109">
        <f t="shared" si="207"/>
        <v>-5987</v>
      </c>
      <c r="AQ316" s="47">
        <f t="shared" si="208"/>
        <v>-5999</v>
      </c>
      <c r="AR316" s="6" t="str">
        <f t="shared" si="242"/>
        <v/>
      </c>
      <c r="AS316" s="7" t="str">
        <f t="shared" si="243"/>
        <v/>
      </c>
      <c r="AT316" s="8" t="str">
        <f t="shared" si="239"/>
        <v/>
      </c>
      <c r="AU316" s="72" t="str">
        <f t="shared" si="244"/>
        <v/>
      </c>
      <c r="AV316" s="8" t="str">
        <f t="shared" si="245"/>
        <v/>
      </c>
      <c r="AW316" s="72" t="str">
        <f t="shared" si="246"/>
        <v/>
      </c>
      <c r="AX316" s="8" t="str">
        <f t="shared" si="247"/>
        <v/>
      </c>
      <c r="AY316" s="141">
        <f t="shared" si="233"/>
        <v>38</v>
      </c>
      <c r="AZ316" s="7">
        <f t="shared" si="248"/>
        <v>88</v>
      </c>
      <c r="BA316" s="50">
        <f t="shared" si="209"/>
        <v>314</v>
      </c>
      <c r="BB316" s="17">
        <f t="shared" si="249"/>
        <v>188</v>
      </c>
      <c r="BC316" s="109">
        <f t="shared" si="210"/>
        <v>126</v>
      </c>
      <c r="BD316" s="17">
        <f t="shared" si="240"/>
        <v>111</v>
      </c>
      <c r="BE316" s="142">
        <f t="shared" si="241"/>
        <v>79</v>
      </c>
      <c r="BF316" s="142">
        <f t="shared" si="234"/>
        <v>35</v>
      </c>
      <c r="BG316" s="142">
        <f t="shared" si="235"/>
        <v>44</v>
      </c>
      <c r="BH316" s="142">
        <f t="shared" si="236"/>
        <v>3</v>
      </c>
      <c r="BI316" s="142">
        <f t="shared" si="237"/>
        <v>32</v>
      </c>
      <c r="BJ316" s="72">
        <f t="shared" si="238"/>
        <v>12</v>
      </c>
      <c r="BL316" s="175"/>
      <c r="BM316" s="164"/>
      <c r="BN316" s="176"/>
    </row>
    <row r="317" spans="1:68" ht="14.25" customHeight="1" x14ac:dyDescent="0.25">
      <c r="A317" s="76">
        <v>4709100646</v>
      </c>
      <c r="B317" s="81">
        <v>91</v>
      </c>
      <c r="C317" s="98" t="s">
        <v>93</v>
      </c>
      <c r="D317" s="65">
        <v>646</v>
      </c>
      <c r="E317" s="30">
        <v>39.364068000000003</v>
      </c>
      <c r="F317" s="30">
        <v>-80.145352000000003</v>
      </c>
      <c r="G317" s="57">
        <v>573625.19999999995</v>
      </c>
      <c r="H317" s="57">
        <v>4357527.0999999996</v>
      </c>
      <c r="I317" s="65">
        <v>1990</v>
      </c>
      <c r="J317" s="107">
        <v>1206</v>
      </c>
      <c r="K317" s="106"/>
      <c r="L317" s="75"/>
      <c r="M317" s="76"/>
      <c r="N317" s="77"/>
      <c r="O317" s="78"/>
      <c r="P317" s="77"/>
      <c r="Q317" s="78"/>
      <c r="R317" s="77"/>
      <c r="S317" s="137">
        <v>6785</v>
      </c>
      <c r="T317" s="76">
        <v>6820</v>
      </c>
      <c r="U317" s="77">
        <v>6893</v>
      </c>
      <c r="V317" s="138">
        <v>7057</v>
      </c>
      <c r="W317" s="138">
        <v>7093</v>
      </c>
      <c r="X317" s="138">
        <v>7126</v>
      </c>
      <c r="Y317" s="138">
        <v>7127</v>
      </c>
      <c r="Z317" s="78">
        <v>7164</v>
      </c>
      <c r="AA317" s="79">
        <v>7174</v>
      </c>
      <c r="AB317" s="41" t="str">
        <f t="shared" si="211"/>
        <v/>
      </c>
      <c r="AC317" s="65" t="str">
        <f t="shared" si="212"/>
        <v/>
      </c>
      <c r="AD317" s="65" t="str">
        <f t="shared" si="213"/>
        <v/>
      </c>
      <c r="AE317" s="65" t="str">
        <f t="shared" si="214"/>
        <v/>
      </c>
      <c r="AF317" s="65" t="str">
        <f t="shared" si="215"/>
        <v/>
      </c>
      <c r="AG317" s="65" t="str">
        <f t="shared" si="216"/>
        <v/>
      </c>
      <c r="AH317" s="65" t="str">
        <f t="shared" si="217"/>
        <v/>
      </c>
      <c r="AI317" s="138">
        <f t="shared" si="218"/>
        <v>-5579</v>
      </c>
      <c r="AJ317" s="65">
        <f t="shared" si="219"/>
        <v>-5614</v>
      </c>
      <c r="AK317" s="65">
        <f t="shared" si="220"/>
        <v>-5687</v>
      </c>
      <c r="AL317" s="138">
        <f t="shared" si="203"/>
        <v>-5851</v>
      </c>
      <c r="AM317" s="138">
        <f t="shared" si="204"/>
        <v>-5887</v>
      </c>
      <c r="AN317" s="138">
        <f t="shared" si="205"/>
        <v>-5920</v>
      </c>
      <c r="AO317" s="138">
        <f t="shared" si="206"/>
        <v>-5921</v>
      </c>
      <c r="AP317" s="107">
        <f t="shared" si="207"/>
        <v>-5958</v>
      </c>
      <c r="AQ317" s="74">
        <f t="shared" si="208"/>
        <v>-5968</v>
      </c>
      <c r="AR317" s="75" t="str">
        <f t="shared" si="242"/>
        <v/>
      </c>
      <c r="AS317" s="76" t="str">
        <f t="shared" si="243"/>
        <v/>
      </c>
      <c r="AT317" s="77" t="str">
        <f t="shared" si="239"/>
        <v/>
      </c>
      <c r="AU317" s="78" t="str">
        <f t="shared" si="244"/>
        <v/>
      </c>
      <c r="AV317" s="77" t="str">
        <f t="shared" si="245"/>
        <v/>
      </c>
      <c r="AW317" s="78" t="str">
        <f t="shared" si="246"/>
        <v/>
      </c>
      <c r="AX317" s="77" t="str">
        <f t="shared" si="247"/>
        <v/>
      </c>
      <c r="AY317" s="137">
        <f t="shared" si="233"/>
        <v>35</v>
      </c>
      <c r="AZ317" s="76">
        <f t="shared" si="248"/>
        <v>73</v>
      </c>
      <c r="BA317" s="41">
        <f t="shared" si="209"/>
        <v>281</v>
      </c>
      <c r="BB317" s="65">
        <f t="shared" si="249"/>
        <v>164</v>
      </c>
      <c r="BC317" s="107">
        <f t="shared" si="210"/>
        <v>117</v>
      </c>
      <c r="BD317" s="65">
        <f t="shared" si="240"/>
        <v>106</v>
      </c>
      <c r="BE317" s="138">
        <f t="shared" si="241"/>
        <v>69</v>
      </c>
      <c r="BF317" s="138">
        <f t="shared" si="234"/>
        <v>36</v>
      </c>
      <c r="BG317" s="138">
        <f t="shared" si="235"/>
        <v>33</v>
      </c>
      <c r="BH317" s="138">
        <f t="shared" si="236"/>
        <v>1</v>
      </c>
      <c r="BI317" s="138">
        <f t="shared" si="237"/>
        <v>37</v>
      </c>
      <c r="BJ317" s="78">
        <f t="shared" si="238"/>
        <v>10</v>
      </c>
      <c r="BL317" s="172"/>
      <c r="BM317" s="163"/>
      <c r="BN317" s="151"/>
    </row>
    <row r="318" spans="1:68" ht="14.25" customHeight="1" x14ac:dyDescent="0.25">
      <c r="A318" s="76">
        <v>4709101116</v>
      </c>
      <c r="B318" s="81">
        <v>91</v>
      </c>
      <c r="C318" s="98" t="s">
        <v>93</v>
      </c>
      <c r="D318" s="65">
        <v>1116</v>
      </c>
      <c r="E318" s="30">
        <v>39.291925999999997</v>
      </c>
      <c r="F318" s="30">
        <v>-80.083219999999997</v>
      </c>
      <c r="G318" s="57">
        <v>579059</v>
      </c>
      <c r="H318" s="57">
        <v>4349573.3</v>
      </c>
      <c r="I318" s="65">
        <v>2009</v>
      </c>
      <c r="J318" s="107">
        <v>1340</v>
      </c>
      <c r="K318" s="106"/>
      <c r="L318" s="75"/>
      <c r="M318" s="76"/>
      <c r="N318" s="77"/>
      <c r="O318" s="78"/>
      <c r="P318" s="77"/>
      <c r="Q318" s="78"/>
      <c r="R318" s="77"/>
      <c r="S318" s="137">
        <v>7424</v>
      </c>
      <c r="T318" s="76">
        <v>7461</v>
      </c>
      <c r="U318" s="77">
        <v>7540</v>
      </c>
      <c r="V318" s="138">
        <v>7681</v>
      </c>
      <c r="W318" s="138">
        <v>7714</v>
      </c>
      <c r="X318" s="138">
        <v>7744</v>
      </c>
      <c r="Y318" s="138">
        <v>7744</v>
      </c>
      <c r="Z318" s="78">
        <v>7778</v>
      </c>
      <c r="AA318" s="79">
        <v>7790</v>
      </c>
      <c r="AB318" s="41" t="str">
        <f t="shared" si="211"/>
        <v/>
      </c>
      <c r="AC318" s="65" t="str">
        <f t="shared" si="212"/>
        <v/>
      </c>
      <c r="AD318" s="65" t="str">
        <f t="shared" si="213"/>
        <v/>
      </c>
      <c r="AE318" s="65" t="str">
        <f t="shared" si="214"/>
        <v/>
      </c>
      <c r="AF318" s="65" t="str">
        <f t="shared" si="215"/>
        <v/>
      </c>
      <c r="AG318" s="65" t="str">
        <f t="shared" si="216"/>
        <v/>
      </c>
      <c r="AH318" s="65" t="str">
        <f t="shared" si="217"/>
        <v/>
      </c>
      <c r="AI318" s="138">
        <f t="shared" si="218"/>
        <v>-6084</v>
      </c>
      <c r="AJ318" s="65">
        <f t="shared" si="219"/>
        <v>-6121</v>
      </c>
      <c r="AK318" s="65">
        <f t="shared" si="220"/>
        <v>-6200</v>
      </c>
      <c r="AL318" s="138">
        <f t="shared" si="203"/>
        <v>-6341</v>
      </c>
      <c r="AM318" s="138">
        <f t="shared" si="204"/>
        <v>-6374</v>
      </c>
      <c r="AN318" s="138">
        <f t="shared" si="205"/>
        <v>-6404</v>
      </c>
      <c r="AO318" s="138">
        <f t="shared" si="206"/>
        <v>-6404</v>
      </c>
      <c r="AP318" s="107">
        <f t="shared" si="207"/>
        <v>-6438</v>
      </c>
      <c r="AQ318" s="74">
        <f t="shared" si="208"/>
        <v>-6450</v>
      </c>
      <c r="AR318" s="75" t="str">
        <f t="shared" si="242"/>
        <v/>
      </c>
      <c r="AS318" s="76" t="str">
        <f t="shared" si="243"/>
        <v/>
      </c>
      <c r="AT318" s="77" t="str">
        <f t="shared" si="239"/>
        <v/>
      </c>
      <c r="AU318" s="78" t="str">
        <f t="shared" si="244"/>
        <v/>
      </c>
      <c r="AV318" s="77" t="str">
        <f t="shared" si="245"/>
        <v/>
      </c>
      <c r="AW318" s="78" t="str">
        <f t="shared" si="246"/>
        <v/>
      </c>
      <c r="AX318" s="77" t="str">
        <f t="shared" si="247"/>
        <v/>
      </c>
      <c r="AY318" s="137">
        <f t="shared" si="233"/>
        <v>37</v>
      </c>
      <c r="AZ318" s="76">
        <f t="shared" si="248"/>
        <v>79</v>
      </c>
      <c r="BA318" s="41">
        <f t="shared" si="209"/>
        <v>250</v>
      </c>
      <c r="BB318" s="65">
        <f t="shared" si="249"/>
        <v>141</v>
      </c>
      <c r="BC318" s="107">
        <f t="shared" si="210"/>
        <v>109</v>
      </c>
      <c r="BD318" s="65">
        <f t="shared" si="240"/>
        <v>97</v>
      </c>
      <c r="BE318" s="138">
        <f t="shared" si="241"/>
        <v>63</v>
      </c>
      <c r="BF318" s="138">
        <f t="shared" si="234"/>
        <v>33</v>
      </c>
      <c r="BG318" s="138">
        <f t="shared" si="235"/>
        <v>30</v>
      </c>
      <c r="BH318" s="138">
        <f t="shared" si="236"/>
        <v>0</v>
      </c>
      <c r="BI318" s="138">
        <f t="shared" si="237"/>
        <v>34</v>
      </c>
      <c r="BJ318" s="78">
        <f t="shared" si="238"/>
        <v>12</v>
      </c>
      <c r="BL318" s="172"/>
      <c r="BM318" s="163"/>
      <c r="BN318" s="151"/>
    </row>
    <row r="319" spans="1:68" ht="14.25" customHeight="1" thickBot="1" x14ac:dyDescent="0.3">
      <c r="A319" s="26">
        <v>4709101186</v>
      </c>
      <c r="B319" s="46">
        <v>91</v>
      </c>
      <c r="C319" s="116" t="s">
        <v>93</v>
      </c>
      <c r="D319" s="43">
        <v>1186</v>
      </c>
      <c r="E319" s="44">
        <v>39.294511</v>
      </c>
      <c r="F319" s="44">
        <v>-80.192417000000006</v>
      </c>
      <c r="G319" s="54">
        <v>569639.69999999995</v>
      </c>
      <c r="H319" s="54">
        <v>4349770.4000000004</v>
      </c>
      <c r="I319" s="43">
        <v>2011</v>
      </c>
      <c r="J319" s="43">
        <v>1485</v>
      </c>
      <c r="K319" s="52"/>
      <c r="L319" s="87"/>
      <c r="M319" s="88"/>
      <c r="N319" s="89"/>
      <c r="O319" s="90"/>
      <c r="P319" s="89"/>
      <c r="Q319" s="90"/>
      <c r="R319" s="89"/>
      <c r="S319" s="90"/>
      <c r="T319" s="88">
        <v>7450</v>
      </c>
      <c r="U319" s="89">
        <v>7515</v>
      </c>
      <c r="V319" s="144">
        <v>7666</v>
      </c>
      <c r="W319" s="144">
        <v>7700</v>
      </c>
      <c r="X319" s="144">
        <v>7728</v>
      </c>
      <c r="Y319" s="144">
        <v>7730</v>
      </c>
      <c r="Z319" s="90">
        <v>7763</v>
      </c>
      <c r="AA319" s="91">
        <v>7777</v>
      </c>
      <c r="AB319" s="56" t="str">
        <f t="shared" si="211"/>
        <v/>
      </c>
      <c r="AC319" s="85" t="str">
        <f t="shared" si="212"/>
        <v/>
      </c>
      <c r="AD319" s="85" t="str">
        <f t="shared" si="213"/>
        <v/>
      </c>
      <c r="AE319" s="85" t="str">
        <f t="shared" si="214"/>
        <v/>
      </c>
      <c r="AF319" s="85" t="str">
        <f t="shared" si="215"/>
        <v/>
      </c>
      <c r="AG319" s="85" t="str">
        <f t="shared" si="216"/>
        <v/>
      </c>
      <c r="AH319" s="85" t="str">
        <f t="shared" si="217"/>
        <v/>
      </c>
      <c r="AI319" s="85" t="str">
        <f t="shared" si="218"/>
        <v/>
      </c>
      <c r="AJ319" s="85">
        <f t="shared" si="219"/>
        <v>-5965</v>
      </c>
      <c r="AK319" s="85">
        <f t="shared" si="220"/>
        <v>-6030</v>
      </c>
      <c r="AL319" s="144">
        <f t="shared" si="203"/>
        <v>-6181</v>
      </c>
      <c r="AM319" s="144">
        <f t="shared" si="204"/>
        <v>-6215</v>
      </c>
      <c r="AN319" s="144">
        <f t="shared" si="205"/>
        <v>-6243</v>
      </c>
      <c r="AO319" s="144">
        <f t="shared" si="206"/>
        <v>-6245</v>
      </c>
      <c r="AP319" s="108">
        <f t="shared" si="207"/>
        <v>-6278</v>
      </c>
      <c r="AQ319" s="86">
        <f t="shared" si="208"/>
        <v>-6292</v>
      </c>
      <c r="AR319" s="87" t="str">
        <f t="shared" si="242"/>
        <v/>
      </c>
      <c r="AS319" s="88" t="str">
        <f t="shared" si="243"/>
        <v/>
      </c>
      <c r="AT319" s="89" t="str">
        <f t="shared" si="239"/>
        <v/>
      </c>
      <c r="AU319" s="90" t="str">
        <f t="shared" si="244"/>
        <v/>
      </c>
      <c r="AV319" s="89" t="str">
        <f t="shared" si="245"/>
        <v/>
      </c>
      <c r="AW319" s="90" t="str">
        <f t="shared" si="246"/>
        <v/>
      </c>
      <c r="AX319" s="89" t="str">
        <f t="shared" si="247"/>
        <v/>
      </c>
      <c r="AY319" s="90" t="str">
        <f t="shared" si="233"/>
        <v/>
      </c>
      <c r="AZ319" s="88">
        <f t="shared" si="248"/>
        <v>65</v>
      </c>
      <c r="BA319" s="56">
        <f t="shared" si="209"/>
        <v>262</v>
      </c>
      <c r="BB319" s="85">
        <f t="shared" si="249"/>
        <v>151</v>
      </c>
      <c r="BC319" s="108">
        <f t="shared" si="210"/>
        <v>111</v>
      </c>
      <c r="BD319" s="85">
        <f t="shared" si="240"/>
        <v>95</v>
      </c>
      <c r="BE319" s="144">
        <f t="shared" si="241"/>
        <v>62</v>
      </c>
      <c r="BF319" s="144">
        <f t="shared" si="234"/>
        <v>34</v>
      </c>
      <c r="BG319" s="144">
        <f t="shared" si="235"/>
        <v>28</v>
      </c>
      <c r="BH319" s="144">
        <f t="shared" si="236"/>
        <v>2</v>
      </c>
      <c r="BI319" s="144">
        <f t="shared" si="237"/>
        <v>33</v>
      </c>
      <c r="BJ319" s="90">
        <f t="shared" si="238"/>
        <v>14</v>
      </c>
      <c r="BL319" s="177"/>
      <c r="BM319" s="174"/>
      <c r="BN319" s="178"/>
    </row>
    <row r="320" spans="1:68" ht="14.25" customHeight="1" x14ac:dyDescent="0.25">
      <c r="A320" s="7">
        <v>4709300043</v>
      </c>
      <c r="B320" s="161">
        <v>93</v>
      </c>
      <c r="C320" s="110" t="s">
        <v>94</v>
      </c>
      <c r="D320" s="109">
        <v>43</v>
      </c>
      <c r="E320" s="112">
        <v>39.171025999999998</v>
      </c>
      <c r="F320" s="112">
        <v>-79.767190999999997</v>
      </c>
      <c r="G320" s="113">
        <v>606495.30000000005</v>
      </c>
      <c r="H320" s="113">
        <v>4336479.5</v>
      </c>
      <c r="I320" s="109">
        <v>1977</v>
      </c>
      <c r="J320" s="109">
        <v>2363</v>
      </c>
      <c r="K320" s="72"/>
      <c r="L320" s="6"/>
      <c r="M320" s="7"/>
      <c r="N320" s="8"/>
      <c r="O320" s="72"/>
      <c r="P320" s="8"/>
      <c r="Q320" s="72"/>
      <c r="R320" s="8"/>
      <c r="S320" s="141">
        <v>4666</v>
      </c>
      <c r="T320" s="7">
        <v>4714</v>
      </c>
      <c r="U320" s="8">
        <v>4770</v>
      </c>
      <c r="V320" s="17">
        <v>5298</v>
      </c>
      <c r="W320" s="17">
        <v>5330</v>
      </c>
      <c r="X320" s="17"/>
      <c r="Y320" s="17">
        <v>5470</v>
      </c>
      <c r="Z320" s="72">
        <v>5491</v>
      </c>
      <c r="AA320" s="9">
        <v>5491</v>
      </c>
      <c r="AB320" s="50" t="str">
        <f t="shared" si="211"/>
        <v/>
      </c>
      <c r="AC320" s="17" t="str">
        <f t="shared" si="212"/>
        <v/>
      </c>
      <c r="AD320" s="17" t="str">
        <f t="shared" si="213"/>
        <v/>
      </c>
      <c r="AE320" s="17" t="str">
        <f t="shared" si="214"/>
        <v/>
      </c>
      <c r="AF320" s="17" t="str">
        <f t="shared" si="215"/>
        <v/>
      </c>
      <c r="AG320" s="17" t="str">
        <f t="shared" si="216"/>
        <v/>
      </c>
      <c r="AH320" s="17" t="str">
        <f t="shared" si="217"/>
        <v/>
      </c>
      <c r="AI320" s="142">
        <f t="shared" si="218"/>
        <v>-2303</v>
      </c>
      <c r="AJ320" s="17">
        <f t="shared" si="219"/>
        <v>-2351</v>
      </c>
      <c r="AK320" s="17">
        <f t="shared" si="220"/>
        <v>-2407</v>
      </c>
      <c r="AL320" s="17">
        <f t="shared" si="203"/>
        <v>-2935</v>
      </c>
      <c r="AM320" s="17">
        <f t="shared" si="204"/>
        <v>-2967</v>
      </c>
      <c r="AN320" s="17" t="str">
        <f t="shared" si="205"/>
        <v/>
      </c>
      <c r="AO320" s="17">
        <f t="shared" si="206"/>
        <v>-3107</v>
      </c>
      <c r="AP320" s="109">
        <f t="shared" si="207"/>
        <v>-3128</v>
      </c>
      <c r="AQ320" s="47">
        <f t="shared" si="208"/>
        <v>-3128</v>
      </c>
      <c r="AR320" s="6" t="str">
        <f t="shared" si="242"/>
        <v/>
      </c>
      <c r="AS320" s="7" t="str">
        <f t="shared" si="243"/>
        <v/>
      </c>
      <c r="AT320" s="8" t="str">
        <f t="shared" si="239"/>
        <v/>
      </c>
      <c r="AU320" s="72" t="str">
        <f t="shared" si="244"/>
        <v/>
      </c>
      <c r="AV320" s="8" t="str">
        <f t="shared" si="245"/>
        <v/>
      </c>
      <c r="AW320" s="72" t="str">
        <f t="shared" si="246"/>
        <v/>
      </c>
      <c r="AX320" s="8" t="str">
        <f t="shared" si="247"/>
        <v/>
      </c>
      <c r="AY320" s="141">
        <f t="shared" ref="AY320:AY351" si="250">IF(S320&gt;1,IF(T320&gt;1,T320-S320,""),"")</f>
        <v>48</v>
      </c>
      <c r="AZ320" s="7">
        <f t="shared" si="248"/>
        <v>56</v>
      </c>
      <c r="BA320" s="50" t="str">
        <f t="shared" si="209"/>
        <v/>
      </c>
      <c r="BB320" s="17"/>
      <c r="BC320" s="109">
        <f t="shared" si="210"/>
        <v>193</v>
      </c>
      <c r="BD320" s="17"/>
      <c r="BE320" s="17"/>
      <c r="BF320" s="17">
        <f t="shared" si="234"/>
        <v>32</v>
      </c>
      <c r="BG320" s="17" t="str">
        <f t="shared" si="235"/>
        <v/>
      </c>
      <c r="BH320" s="17" t="str">
        <f t="shared" si="236"/>
        <v/>
      </c>
      <c r="BI320" s="17">
        <f t="shared" si="237"/>
        <v>21</v>
      </c>
      <c r="BJ320" s="72">
        <f t="shared" si="238"/>
        <v>0</v>
      </c>
      <c r="BL320" s="171">
        <v>5491</v>
      </c>
      <c r="BM320" s="159">
        <v>5517</v>
      </c>
      <c r="BN320" s="150">
        <f t="shared" ref="BN320:BN322" si="251">BM320-BL320</f>
        <v>26</v>
      </c>
      <c r="BP320" s="183" t="s">
        <v>264</v>
      </c>
    </row>
    <row r="321" spans="1:68" ht="14.25" customHeight="1" x14ac:dyDescent="0.25">
      <c r="A321" s="76">
        <v>4709300054</v>
      </c>
      <c r="B321" s="81">
        <v>93</v>
      </c>
      <c r="C321" s="98" t="s">
        <v>94</v>
      </c>
      <c r="D321" s="107">
        <v>54</v>
      </c>
      <c r="E321" s="30">
        <v>39.023618999999997</v>
      </c>
      <c r="F321" s="30">
        <v>-79.443044999999998</v>
      </c>
      <c r="G321" s="57">
        <v>634778.1</v>
      </c>
      <c r="H321" s="57">
        <v>4320550.8</v>
      </c>
      <c r="I321" s="107">
        <v>1982</v>
      </c>
      <c r="J321" s="107">
        <v>3290</v>
      </c>
      <c r="K321" s="78"/>
      <c r="L321" s="75"/>
      <c r="M321" s="76"/>
      <c r="N321" s="77"/>
      <c r="O321" s="78"/>
      <c r="P321" s="77"/>
      <c r="Q321" s="78"/>
      <c r="R321" s="77"/>
      <c r="S321" s="137">
        <v>7584</v>
      </c>
      <c r="T321" s="76">
        <v>7645</v>
      </c>
      <c r="U321" s="77">
        <v>7678</v>
      </c>
      <c r="V321" s="65">
        <v>7922</v>
      </c>
      <c r="W321" s="65">
        <v>7969</v>
      </c>
      <c r="X321" s="65">
        <v>8004</v>
      </c>
      <c r="Y321" s="65">
        <v>8060</v>
      </c>
      <c r="Z321" s="78">
        <v>8110</v>
      </c>
      <c r="AA321" s="79">
        <v>8110</v>
      </c>
      <c r="AB321" s="41" t="str">
        <f t="shared" si="211"/>
        <v/>
      </c>
      <c r="AC321" s="65" t="str">
        <f t="shared" si="212"/>
        <v/>
      </c>
      <c r="AD321" s="65" t="str">
        <f t="shared" si="213"/>
        <v/>
      </c>
      <c r="AE321" s="65" t="str">
        <f t="shared" si="214"/>
        <v/>
      </c>
      <c r="AF321" s="65" t="str">
        <f t="shared" si="215"/>
        <v/>
      </c>
      <c r="AG321" s="65" t="str">
        <f t="shared" si="216"/>
        <v/>
      </c>
      <c r="AH321" s="65" t="str">
        <f t="shared" si="217"/>
        <v/>
      </c>
      <c r="AI321" s="138">
        <f t="shared" si="218"/>
        <v>-4294</v>
      </c>
      <c r="AJ321" s="65">
        <f t="shared" si="219"/>
        <v>-4355</v>
      </c>
      <c r="AK321" s="65">
        <f t="shared" si="220"/>
        <v>-4388</v>
      </c>
      <c r="AL321" s="65">
        <f t="shared" si="203"/>
        <v>-4632</v>
      </c>
      <c r="AM321" s="65">
        <f t="shared" si="204"/>
        <v>-4679</v>
      </c>
      <c r="AN321" s="65">
        <f t="shared" si="205"/>
        <v>-4714</v>
      </c>
      <c r="AO321" s="65">
        <f t="shared" si="206"/>
        <v>-4770</v>
      </c>
      <c r="AP321" s="107">
        <f t="shared" si="207"/>
        <v>-4820</v>
      </c>
      <c r="AQ321" s="74">
        <f t="shared" si="208"/>
        <v>-4820</v>
      </c>
      <c r="AR321" s="75" t="str">
        <f t="shared" si="242"/>
        <v/>
      </c>
      <c r="AS321" s="76" t="str">
        <f t="shared" si="243"/>
        <v/>
      </c>
      <c r="AT321" s="77" t="str">
        <f t="shared" si="239"/>
        <v/>
      </c>
      <c r="AU321" s="78" t="str">
        <f t="shared" si="244"/>
        <v/>
      </c>
      <c r="AV321" s="77" t="str">
        <f t="shared" si="245"/>
        <v/>
      </c>
      <c r="AW321" s="78" t="str">
        <f t="shared" si="246"/>
        <v/>
      </c>
      <c r="AX321" s="77" t="str">
        <f t="shared" si="247"/>
        <v/>
      </c>
      <c r="AY321" s="137">
        <f t="shared" si="250"/>
        <v>61</v>
      </c>
      <c r="AZ321" s="76">
        <f t="shared" si="248"/>
        <v>33</v>
      </c>
      <c r="BA321" s="41">
        <f t="shared" si="209"/>
        <v>432</v>
      </c>
      <c r="BB321" s="65">
        <f>IF(U321&gt;1,IF(V321&gt;1,V321-U321,""),"")</f>
        <v>244</v>
      </c>
      <c r="BC321" s="107">
        <f t="shared" si="210"/>
        <v>188</v>
      </c>
      <c r="BD321" s="65">
        <f t="shared" ref="BD321:BD329" si="252">BE321+BI321</f>
        <v>132</v>
      </c>
      <c r="BE321" s="65">
        <f t="shared" ref="BE321:BE329" si="253">BF321+BG321</f>
        <v>82</v>
      </c>
      <c r="BF321" s="65">
        <f t="shared" si="234"/>
        <v>47</v>
      </c>
      <c r="BG321" s="65">
        <f t="shared" si="235"/>
        <v>35</v>
      </c>
      <c r="BH321" s="65">
        <f t="shared" si="236"/>
        <v>56</v>
      </c>
      <c r="BI321" s="65">
        <f t="shared" si="237"/>
        <v>50</v>
      </c>
      <c r="BJ321" s="78">
        <f t="shared" si="238"/>
        <v>0</v>
      </c>
      <c r="BL321" s="172">
        <v>8110</v>
      </c>
      <c r="BM321" s="163">
        <v>8154</v>
      </c>
      <c r="BN321" s="151">
        <f t="shared" si="251"/>
        <v>44</v>
      </c>
      <c r="BP321" s="183" t="s">
        <v>264</v>
      </c>
    </row>
    <row r="322" spans="1:68" ht="14.25" customHeight="1" x14ac:dyDescent="0.25">
      <c r="A322" s="76">
        <v>4709300063</v>
      </c>
      <c r="B322" s="81">
        <v>93</v>
      </c>
      <c r="C322" s="98" t="s">
        <v>94</v>
      </c>
      <c r="D322" s="107">
        <v>63</v>
      </c>
      <c r="E322" s="30">
        <v>39.220207000000002</v>
      </c>
      <c r="F322" s="30">
        <v>-79.609345000000005</v>
      </c>
      <c r="G322" s="57">
        <v>620047.5</v>
      </c>
      <c r="H322" s="57">
        <v>4342134.9000000004</v>
      </c>
      <c r="I322" s="107">
        <v>1982</v>
      </c>
      <c r="J322" s="107">
        <v>2304</v>
      </c>
      <c r="K322" s="78"/>
      <c r="L322" s="75"/>
      <c r="M322" s="76"/>
      <c r="N322" s="77"/>
      <c r="O322" s="78"/>
      <c r="P322" s="77"/>
      <c r="Q322" s="78"/>
      <c r="R322" s="77"/>
      <c r="S322" s="137">
        <v>5097</v>
      </c>
      <c r="T322" s="76">
        <v>5144</v>
      </c>
      <c r="U322" s="77"/>
      <c r="V322" s="65">
        <v>5561</v>
      </c>
      <c r="W322" s="65">
        <v>5593</v>
      </c>
      <c r="X322" s="65">
        <v>5638</v>
      </c>
      <c r="Y322" s="65">
        <v>5693</v>
      </c>
      <c r="Z322" s="78">
        <v>5700</v>
      </c>
      <c r="AA322" s="79">
        <v>5700</v>
      </c>
      <c r="AB322" s="41" t="str">
        <f t="shared" si="211"/>
        <v/>
      </c>
      <c r="AC322" s="65" t="str">
        <f t="shared" si="212"/>
        <v/>
      </c>
      <c r="AD322" s="65" t="str">
        <f t="shared" si="213"/>
        <v/>
      </c>
      <c r="AE322" s="65" t="str">
        <f t="shared" si="214"/>
        <v/>
      </c>
      <c r="AF322" s="65" t="str">
        <f t="shared" si="215"/>
        <v/>
      </c>
      <c r="AG322" s="65" t="str">
        <f t="shared" si="216"/>
        <v/>
      </c>
      <c r="AH322" s="65" t="str">
        <f t="shared" si="217"/>
        <v/>
      </c>
      <c r="AI322" s="138">
        <f t="shared" si="218"/>
        <v>-2793</v>
      </c>
      <c r="AJ322" s="65">
        <f t="shared" si="219"/>
        <v>-2840</v>
      </c>
      <c r="AK322" s="65" t="str">
        <f t="shared" si="220"/>
        <v/>
      </c>
      <c r="AL322" s="65">
        <f t="shared" si="203"/>
        <v>-3257</v>
      </c>
      <c r="AM322" s="65">
        <f t="shared" si="204"/>
        <v>-3289</v>
      </c>
      <c r="AN322" s="65">
        <f t="shared" si="205"/>
        <v>-3334</v>
      </c>
      <c r="AO322" s="65">
        <f t="shared" si="206"/>
        <v>-3389</v>
      </c>
      <c r="AP322" s="107">
        <f t="shared" si="207"/>
        <v>-3396</v>
      </c>
      <c r="AQ322" s="74">
        <f t="shared" si="208"/>
        <v>-3396</v>
      </c>
      <c r="AR322" s="75" t="str">
        <f t="shared" si="242"/>
        <v/>
      </c>
      <c r="AS322" s="76" t="str">
        <f t="shared" si="243"/>
        <v/>
      </c>
      <c r="AT322" s="77" t="str">
        <f t="shared" si="239"/>
        <v/>
      </c>
      <c r="AU322" s="78" t="str">
        <f t="shared" si="244"/>
        <v/>
      </c>
      <c r="AV322" s="77" t="str">
        <f t="shared" si="245"/>
        <v/>
      </c>
      <c r="AW322" s="78" t="str">
        <f t="shared" si="246"/>
        <v/>
      </c>
      <c r="AX322" s="77" t="str">
        <f t="shared" si="247"/>
        <v/>
      </c>
      <c r="AY322" s="137">
        <f t="shared" si="250"/>
        <v>47</v>
      </c>
      <c r="AZ322" s="76" t="str">
        <f t="shared" si="248"/>
        <v/>
      </c>
      <c r="BA322" s="41" t="str">
        <f t="shared" si="209"/>
        <v/>
      </c>
      <c r="BB322" s="65"/>
      <c r="BC322" s="107">
        <f t="shared" si="210"/>
        <v>139</v>
      </c>
      <c r="BD322" s="65">
        <f t="shared" si="252"/>
        <v>84</v>
      </c>
      <c r="BE322" s="65">
        <f t="shared" si="253"/>
        <v>77</v>
      </c>
      <c r="BF322" s="65">
        <f t="shared" si="234"/>
        <v>32</v>
      </c>
      <c r="BG322" s="65">
        <f t="shared" si="235"/>
        <v>45</v>
      </c>
      <c r="BH322" s="65">
        <f t="shared" si="236"/>
        <v>55</v>
      </c>
      <c r="BI322" s="65">
        <f t="shared" si="237"/>
        <v>7</v>
      </c>
      <c r="BJ322" s="78">
        <f t="shared" si="238"/>
        <v>0</v>
      </c>
      <c r="BL322" s="172">
        <v>5700</v>
      </c>
      <c r="BM322" s="163">
        <v>5722</v>
      </c>
      <c r="BN322" s="151">
        <f t="shared" si="251"/>
        <v>22</v>
      </c>
      <c r="BP322" s="183" t="s">
        <v>264</v>
      </c>
    </row>
    <row r="323" spans="1:68" ht="14.25" customHeight="1" x14ac:dyDescent="0.25">
      <c r="A323" s="76">
        <v>4709300064</v>
      </c>
      <c r="B323" s="81">
        <v>93</v>
      </c>
      <c r="C323" s="98" t="s">
        <v>94</v>
      </c>
      <c r="D323" s="107">
        <v>64</v>
      </c>
      <c r="E323" s="30">
        <v>39.089137999999998</v>
      </c>
      <c r="F323" s="30">
        <v>-79.454338000000007</v>
      </c>
      <c r="G323" s="57">
        <v>633676.9</v>
      </c>
      <c r="H323" s="57">
        <v>4327805.5</v>
      </c>
      <c r="I323" s="107">
        <v>1983</v>
      </c>
      <c r="J323" s="107">
        <v>3707</v>
      </c>
      <c r="K323" s="78"/>
      <c r="L323" s="75"/>
      <c r="M323" s="76"/>
      <c r="N323" s="77"/>
      <c r="O323" s="78"/>
      <c r="P323" s="77"/>
      <c r="Q323" s="78"/>
      <c r="R323" s="77"/>
      <c r="S323" s="137">
        <v>8575</v>
      </c>
      <c r="T323" s="76">
        <v>8620</v>
      </c>
      <c r="U323" s="77">
        <v>8654</v>
      </c>
      <c r="V323" s="65">
        <v>8953</v>
      </c>
      <c r="W323" s="65">
        <v>8988</v>
      </c>
      <c r="X323" s="65">
        <v>9044</v>
      </c>
      <c r="Y323" s="65">
        <v>9088</v>
      </c>
      <c r="Z323" s="78">
        <v>9153</v>
      </c>
      <c r="AA323" s="79"/>
      <c r="AB323" s="41" t="str">
        <f t="shared" si="211"/>
        <v/>
      </c>
      <c r="AC323" s="65" t="str">
        <f t="shared" si="212"/>
        <v/>
      </c>
      <c r="AD323" s="65" t="str">
        <f t="shared" si="213"/>
        <v/>
      </c>
      <c r="AE323" s="65" t="str">
        <f t="shared" si="214"/>
        <v/>
      </c>
      <c r="AF323" s="65" t="str">
        <f t="shared" si="215"/>
        <v/>
      </c>
      <c r="AG323" s="65" t="str">
        <f t="shared" si="216"/>
        <v/>
      </c>
      <c r="AH323" s="65" t="str">
        <f t="shared" si="217"/>
        <v/>
      </c>
      <c r="AI323" s="138">
        <f t="shared" si="218"/>
        <v>-4868</v>
      </c>
      <c r="AJ323" s="65">
        <f t="shared" si="219"/>
        <v>-4913</v>
      </c>
      <c r="AK323" s="65">
        <f t="shared" si="220"/>
        <v>-4947</v>
      </c>
      <c r="AL323" s="65">
        <f t="shared" si="203"/>
        <v>-5246</v>
      </c>
      <c r="AM323" s="65">
        <f t="shared" si="204"/>
        <v>-5281</v>
      </c>
      <c r="AN323" s="65">
        <f t="shared" si="205"/>
        <v>-5337</v>
      </c>
      <c r="AO323" s="65">
        <f t="shared" si="206"/>
        <v>-5381</v>
      </c>
      <c r="AP323" s="107">
        <f t="shared" si="207"/>
        <v>-5446</v>
      </c>
      <c r="AQ323" s="74" t="str">
        <f t="shared" si="208"/>
        <v/>
      </c>
      <c r="AR323" s="75" t="str">
        <f t="shared" si="242"/>
        <v/>
      </c>
      <c r="AS323" s="76" t="str">
        <f t="shared" si="243"/>
        <v/>
      </c>
      <c r="AT323" s="77" t="str">
        <f t="shared" si="239"/>
        <v/>
      </c>
      <c r="AU323" s="78" t="str">
        <f t="shared" si="244"/>
        <v/>
      </c>
      <c r="AV323" s="77" t="str">
        <f t="shared" si="245"/>
        <v/>
      </c>
      <c r="AW323" s="78" t="str">
        <f t="shared" si="246"/>
        <v/>
      </c>
      <c r="AX323" s="77" t="str">
        <f t="shared" si="247"/>
        <v/>
      </c>
      <c r="AY323" s="137">
        <f t="shared" si="250"/>
        <v>45</v>
      </c>
      <c r="AZ323" s="76">
        <f t="shared" si="248"/>
        <v>34</v>
      </c>
      <c r="BA323" s="41">
        <f t="shared" si="209"/>
        <v>499</v>
      </c>
      <c r="BB323" s="65">
        <f t="shared" ref="BB323:BB329" si="254">IF(U323&gt;1,IF(V323&gt;1,V323-U323,""),"")</f>
        <v>299</v>
      </c>
      <c r="BC323" s="107">
        <v>200</v>
      </c>
      <c r="BD323" s="65">
        <f t="shared" si="252"/>
        <v>156</v>
      </c>
      <c r="BE323" s="65">
        <f t="shared" si="253"/>
        <v>91</v>
      </c>
      <c r="BF323" s="65">
        <f t="shared" si="234"/>
        <v>35</v>
      </c>
      <c r="BG323" s="65">
        <f t="shared" si="235"/>
        <v>56</v>
      </c>
      <c r="BH323" s="65">
        <f t="shared" si="236"/>
        <v>44</v>
      </c>
      <c r="BI323" s="65">
        <f t="shared" si="237"/>
        <v>65</v>
      </c>
      <c r="BJ323" s="78">
        <v>0</v>
      </c>
      <c r="BL323" s="172">
        <v>9153</v>
      </c>
      <c r="BM323" s="163"/>
      <c r="BN323" s="151"/>
      <c r="BP323" s="183" t="s">
        <v>264</v>
      </c>
    </row>
    <row r="324" spans="1:68" ht="14.25" customHeight="1" x14ac:dyDescent="0.25">
      <c r="A324" s="76">
        <v>4709300067</v>
      </c>
      <c r="B324" s="81">
        <v>93</v>
      </c>
      <c r="C324" s="98" t="s">
        <v>94</v>
      </c>
      <c r="D324" s="107">
        <v>67</v>
      </c>
      <c r="E324" s="30">
        <v>39.155172999999998</v>
      </c>
      <c r="F324" s="30">
        <v>-79.488838999999999</v>
      </c>
      <c r="G324" s="57">
        <v>630570.9</v>
      </c>
      <c r="H324" s="57">
        <v>4335083.9000000004</v>
      </c>
      <c r="I324" s="107">
        <v>1985</v>
      </c>
      <c r="J324" s="107">
        <v>3175</v>
      </c>
      <c r="K324" s="78"/>
      <c r="L324" s="75"/>
      <c r="M324" s="76"/>
      <c r="N324" s="77"/>
      <c r="O324" s="78"/>
      <c r="P324" s="77"/>
      <c r="Q324" s="78"/>
      <c r="R324" s="77"/>
      <c r="S324" s="78"/>
      <c r="T324" s="76">
        <v>9008</v>
      </c>
      <c r="U324" s="77">
        <v>9027</v>
      </c>
      <c r="V324" s="65">
        <v>9310</v>
      </c>
      <c r="W324" s="65">
        <v>9343</v>
      </c>
      <c r="X324" s="65">
        <v>9392</v>
      </c>
      <c r="Y324" s="65">
        <v>9419</v>
      </c>
      <c r="Z324" s="78">
        <v>9483</v>
      </c>
      <c r="AA324" s="79">
        <v>9483</v>
      </c>
      <c r="AB324" s="41" t="str">
        <f t="shared" si="211"/>
        <v/>
      </c>
      <c r="AC324" s="65" t="str">
        <f t="shared" si="212"/>
        <v/>
      </c>
      <c r="AD324" s="65" t="str">
        <f t="shared" si="213"/>
        <v/>
      </c>
      <c r="AE324" s="65" t="str">
        <f t="shared" si="214"/>
        <v/>
      </c>
      <c r="AF324" s="65" t="str">
        <f t="shared" si="215"/>
        <v/>
      </c>
      <c r="AG324" s="65" t="str">
        <f t="shared" si="216"/>
        <v/>
      </c>
      <c r="AH324" s="65" t="str">
        <f t="shared" si="217"/>
        <v/>
      </c>
      <c r="AI324" s="65" t="str">
        <f t="shared" si="218"/>
        <v/>
      </c>
      <c r="AJ324" s="65">
        <f t="shared" si="219"/>
        <v>-5833</v>
      </c>
      <c r="AK324" s="65">
        <f t="shared" si="220"/>
        <v>-5852</v>
      </c>
      <c r="AL324" s="65">
        <f t="shared" si="203"/>
        <v>-6135</v>
      </c>
      <c r="AM324" s="65">
        <f t="shared" si="204"/>
        <v>-6168</v>
      </c>
      <c r="AN324" s="65">
        <f t="shared" si="205"/>
        <v>-6217</v>
      </c>
      <c r="AO324" s="65">
        <f t="shared" si="206"/>
        <v>-6244</v>
      </c>
      <c r="AP324" s="107">
        <f t="shared" si="207"/>
        <v>-6308</v>
      </c>
      <c r="AQ324" s="74">
        <f t="shared" si="208"/>
        <v>-6308</v>
      </c>
      <c r="AR324" s="75" t="str">
        <f t="shared" si="242"/>
        <v/>
      </c>
      <c r="AS324" s="76" t="str">
        <f t="shared" si="243"/>
        <v/>
      </c>
      <c r="AT324" s="77" t="str">
        <f t="shared" si="239"/>
        <v/>
      </c>
      <c r="AU324" s="78" t="str">
        <f t="shared" si="244"/>
        <v/>
      </c>
      <c r="AV324" s="77" t="str">
        <f t="shared" si="245"/>
        <v/>
      </c>
      <c r="AW324" s="78" t="str">
        <f t="shared" si="246"/>
        <v/>
      </c>
      <c r="AX324" s="77" t="str">
        <f t="shared" si="247"/>
        <v/>
      </c>
      <c r="AY324" s="78" t="str">
        <f t="shared" si="250"/>
        <v/>
      </c>
      <c r="AZ324" s="76">
        <f t="shared" si="248"/>
        <v>19</v>
      </c>
      <c r="BA324" s="41">
        <f t="shared" si="209"/>
        <v>456</v>
      </c>
      <c r="BB324" s="65">
        <f t="shared" si="254"/>
        <v>283</v>
      </c>
      <c r="BC324" s="107">
        <f t="shared" si="210"/>
        <v>173</v>
      </c>
      <c r="BD324" s="65">
        <f t="shared" si="252"/>
        <v>146</v>
      </c>
      <c r="BE324" s="65">
        <f t="shared" si="253"/>
        <v>82</v>
      </c>
      <c r="BF324" s="65">
        <f t="shared" si="234"/>
        <v>33</v>
      </c>
      <c r="BG324" s="65">
        <f t="shared" si="235"/>
        <v>49</v>
      </c>
      <c r="BH324" s="65">
        <f t="shared" si="236"/>
        <v>27</v>
      </c>
      <c r="BI324" s="65">
        <f t="shared" si="237"/>
        <v>64</v>
      </c>
      <c r="BJ324" s="78">
        <f t="shared" si="238"/>
        <v>0</v>
      </c>
      <c r="BL324" s="172">
        <v>9483</v>
      </c>
      <c r="BM324" s="163">
        <v>9516</v>
      </c>
      <c r="BN324" s="151">
        <f t="shared" ref="BN324:BN326" si="255">BM324-BL324</f>
        <v>33</v>
      </c>
      <c r="BP324" s="183" t="s">
        <v>264</v>
      </c>
    </row>
    <row r="325" spans="1:68" ht="14.25" customHeight="1" x14ac:dyDescent="0.25">
      <c r="A325" s="76">
        <v>4709300077</v>
      </c>
      <c r="B325" s="81">
        <v>93</v>
      </c>
      <c r="C325" s="98" t="s">
        <v>94</v>
      </c>
      <c r="D325" s="107">
        <v>77</v>
      </c>
      <c r="E325" s="30">
        <v>39.157783000000002</v>
      </c>
      <c r="F325" s="30">
        <v>-79.388366000000005</v>
      </c>
      <c r="G325" s="57">
        <v>639247.5</v>
      </c>
      <c r="H325" s="57">
        <v>4335523</v>
      </c>
      <c r="I325" s="107">
        <v>2000</v>
      </c>
      <c r="J325" s="107">
        <v>3477</v>
      </c>
      <c r="K325" s="78"/>
      <c r="L325" s="75"/>
      <c r="M325" s="76"/>
      <c r="N325" s="77"/>
      <c r="O325" s="78"/>
      <c r="P325" s="77"/>
      <c r="Q325" s="78"/>
      <c r="R325" s="77"/>
      <c r="S325" s="137">
        <v>8852</v>
      </c>
      <c r="T325" s="76">
        <v>8908</v>
      </c>
      <c r="U325" s="77">
        <v>8929</v>
      </c>
      <c r="V325" s="65">
        <v>9215</v>
      </c>
      <c r="W325" s="65">
        <v>9245</v>
      </c>
      <c r="X325" s="65">
        <v>9308</v>
      </c>
      <c r="Y325" s="65">
        <v>9344</v>
      </c>
      <c r="Z325" s="78">
        <v>9421</v>
      </c>
      <c r="AA325" s="79">
        <v>9421</v>
      </c>
      <c r="AB325" s="41" t="str">
        <f t="shared" si="211"/>
        <v/>
      </c>
      <c r="AC325" s="65" t="str">
        <f t="shared" si="212"/>
        <v/>
      </c>
      <c r="AD325" s="65" t="str">
        <f t="shared" si="213"/>
        <v/>
      </c>
      <c r="AE325" s="65" t="str">
        <f t="shared" si="214"/>
        <v/>
      </c>
      <c r="AF325" s="65" t="str">
        <f t="shared" si="215"/>
        <v/>
      </c>
      <c r="AG325" s="65" t="str">
        <f t="shared" si="216"/>
        <v/>
      </c>
      <c r="AH325" s="65" t="str">
        <f t="shared" si="217"/>
        <v/>
      </c>
      <c r="AI325" s="138">
        <f t="shared" si="218"/>
        <v>-5375</v>
      </c>
      <c r="AJ325" s="65">
        <f t="shared" si="219"/>
        <v>-5431</v>
      </c>
      <c r="AK325" s="65">
        <f t="shared" si="220"/>
        <v>-5452</v>
      </c>
      <c r="AL325" s="65">
        <f t="shared" ref="AL325:AL388" si="256">IF(V325&gt;1,$J325-V325,"")</f>
        <v>-5738</v>
      </c>
      <c r="AM325" s="65">
        <f t="shared" ref="AM325:AM388" si="257">IF(W325&gt;1,$J325-W325,"")</f>
        <v>-5768</v>
      </c>
      <c r="AN325" s="65">
        <f t="shared" ref="AN325:AN388" si="258">IF(X325&gt;1,$J325-X325,"")</f>
        <v>-5831</v>
      </c>
      <c r="AO325" s="65">
        <f t="shared" ref="AO325:AO388" si="259">IF(Y325&gt;1,$J325-Y325,"")</f>
        <v>-5867</v>
      </c>
      <c r="AP325" s="107">
        <f t="shared" ref="AP325:AP388" si="260">IF(Z325&gt;1,$J325-Z325,"")</f>
        <v>-5944</v>
      </c>
      <c r="AQ325" s="74">
        <f t="shared" ref="AQ325:AQ388" si="261">IF(AA325&gt;1,$J325-AA325,"")</f>
        <v>-5944</v>
      </c>
      <c r="AR325" s="75" t="str">
        <f t="shared" si="242"/>
        <v/>
      </c>
      <c r="AS325" s="76" t="str">
        <f t="shared" si="243"/>
        <v/>
      </c>
      <c r="AT325" s="77" t="str">
        <f t="shared" si="239"/>
        <v/>
      </c>
      <c r="AU325" s="78" t="str">
        <f t="shared" si="244"/>
        <v/>
      </c>
      <c r="AV325" s="77" t="str">
        <f t="shared" si="245"/>
        <v/>
      </c>
      <c r="AW325" s="78" t="str">
        <f t="shared" si="246"/>
        <v/>
      </c>
      <c r="AX325" s="77" t="str">
        <f t="shared" si="247"/>
        <v/>
      </c>
      <c r="AY325" s="137">
        <f t="shared" si="250"/>
        <v>56</v>
      </c>
      <c r="AZ325" s="76">
        <f t="shared" si="248"/>
        <v>21</v>
      </c>
      <c r="BA325" s="41">
        <f t="shared" ref="BA325:BA388" si="262">IF(BB325="","",IF(BC325="","",IF(BC325=0,0,IF(BB325=0,0,BB325+BC325))))</f>
        <v>492</v>
      </c>
      <c r="BB325" s="65">
        <f t="shared" si="254"/>
        <v>286</v>
      </c>
      <c r="BC325" s="107">
        <f t="shared" ref="BC325:BC388" si="263">IF(V325&gt;1,IF(AA325&gt;1,AA325-V325,""),"")</f>
        <v>206</v>
      </c>
      <c r="BD325" s="65">
        <f t="shared" si="252"/>
        <v>170</v>
      </c>
      <c r="BE325" s="65">
        <f t="shared" si="253"/>
        <v>93</v>
      </c>
      <c r="BF325" s="65">
        <f t="shared" si="234"/>
        <v>30</v>
      </c>
      <c r="BG325" s="65">
        <f t="shared" si="235"/>
        <v>63</v>
      </c>
      <c r="BH325" s="65">
        <f t="shared" si="236"/>
        <v>36</v>
      </c>
      <c r="BI325" s="65">
        <f t="shared" si="237"/>
        <v>77</v>
      </c>
      <c r="BJ325" s="78">
        <f t="shared" si="238"/>
        <v>0</v>
      </c>
      <c r="BL325" s="172">
        <v>9421</v>
      </c>
      <c r="BM325" s="163">
        <v>9466</v>
      </c>
      <c r="BN325" s="151">
        <f t="shared" si="255"/>
        <v>45</v>
      </c>
      <c r="BP325" s="183" t="s">
        <v>264</v>
      </c>
    </row>
    <row r="326" spans="1:68" ht="14.25" customHeight="1" thickBot="1" x14ac:dyDescent="0.3">
      <c r="A326" s="88">
        <v>4709300101</v>
      </c>
      <c r="B326" s="24">
        <v>93</v>
      </c>
      <c r="C326" s="97" t="s">
        <v>94</v>
      </c>
      <c r="D326" s="108">
        <v>101</v>
      </c>
      <c r="E326" s="94">
        <v>39.103354000000003</v>
      </c>
      <c r="F326" s="94">
        <v>-79.679293000000001</v>
      </c>
      <c r="G326" s="95">
        <v>614197.80000000005</v>
      </c>
      <c r="H326" s="95">
        <v>4329076.2</v>
      </c>
      <c r="I326" s="108">
        <v>2006</v>
      </c>
      <c r="J326" s="108">
        <v>1657</v>
      </c>
      <c r="K326" s="90"/>
      <c r="L326" s="87"/>
      <c r="M326" s="88"/>
      <c r="N326" s="89"/>
      <c r="O326" s="90"/>
      <c r="P326" s="89"/>
      <c r="Q326" s="90"/>
      <c r="R326" s="89"/>
      <c r="S326" s="143">
        <v>3275</v>
      </c>
      <c r="T326" s="88">
        <v>3318</v>
      </c>
      <c r="U326" s="89">
        <v>3344</v>
      </c>
      <c r="V326" s="85">
        <v>3582</v>
      </c>
      <c r="W326" s="85">
        <v>3621</v>
      </c>
      <c r="X326" s="85">
        <v>3655</v>
      </c>
      <c r="Y326" s="85">
        <v>3698</v>
      </c>
      <c r="Z326" s="90">
        <v>3708</v>
      </c>
      <c r="AA326" s="91">
        <v>3708</v>
      </c>
      <c r="AB326" s="56" t="str">
        <f t="shared" ref="AB326:AB388" si="264">IF(L326&gt;1,$J326-L326,"")</f>
        <v/>
      </c>
      <c r="AC326" s="85" t="str">
        <f t="shared" ref="AC326:AC388" si="265">IF(M326&gt;1,$J326-M326,"")</f>
        <v/>
      </c>
      <c r="AD326" s="85" t="str">
        <f t="shared" ref="AD326:AD388" si="266">IF(N326&gt;1,$J326-N326,"")</f>
        <v/>
      </c>
      <c r="AE326" s="85" t="str">
        <f t="shared" ref="AE326:AE388" si="267">IF(O326&gt;1,$J326-O326,"")</f>
        <v/>
      </c>
      <c r="AF326" s="85" t="str">
        <f t="shared" ref="AF326:AF388" si="268">IF(P326&gt;1,$J326-P326,"")</f>
        <v/>
      </c>
      <c r="AG326" s="85" t="str">
        <f t="shared" ref="AG326:AG388" si="269">IF(Q326&gt;1,$J326-Q326,"")</f>
        <v/>
      </c>
      <c r="AH326" s="85" t="str">
        <f t="shared" ref="AH326:AH388" si="270">IF(R326&gt;1,$J326-R326,"")</f>
        <v/>
      </c>
      <c r="AI326" s="144">
        <f t="shared" ref="AI326:AI388" si="271">IF(S326&gt;1,$J326-S326,"")</f>
        <v>-1618</v>
      </c>
      <c r="AJ326" s="85">
        <f t="shared" ref="AJ326:AJ388" si="272">IF(T326&gt;1,$J326-T326,"")</f>
        <v>-1661</v>
      </c>
      <c r="AK326" s="85">
        <f t="shared" ref="AK326:AK388" si="273">IF(U326&gt;1,$J326-U326,"")</f>
        <v>-1687</v>
      </c>
      <c r="AL326" s="85">
        <f t="shared" si="256"/>
        <v>-1925</v>
      </c>
      <c r="AM326" s="85">
        <f t="shared" si="257"/>
        <v>-1964</v>
      </c>
      <c r="AN326" s="85">
        <f t="shared" si="258"/>
        <v>-1998</v>
      </c>
      <c r="AO326" s="85">
        <f t="shared" si="259"/>
        <v>-2041</v>
      </c>
      <c r="AP326" s="108">
        <f t="shared" si="260"/>
        <v>-2051</v>
      </c>
      <c r="AQ326" s="86">
        <f t="shared" si="261"/>
        <v>-2051</v>
      </c>
      <c r="AR326" s="87" t="str">
        <f t="shared" si="242"/>
        <v/>
      </c>
      <c r="AS326" s="88" t="str">
        <f t="shared" si="243"/>
        <v/>
      </c>
      <c r="AT326" s="89" t="str">
        <f t="shared" si="239"/>
        <v/>
      </c>
      <c r="AU326" s="90" t="str">
        <f t="shared" si="244"/>
        <v/>
      </c>
      <c r="AV326" s="89" t="str">
        <f t="shared" si="245"/>
        <v/>
      </c>
      <c r="AW326" s="90" t="str">
        <f t="shared" si="246"/>
        <v/>
      </c>
      <c r="AX326" s="89" t="str">
        <f t="shared" si="247"/>
        <v/>
      </c>
      <c r="AY326" s="143">
        <f t="shared" si="250"/>
        <v>43</v>
      </c>
      <c r="AZ326" s="88">
        <f t="shared" si="248"/>
        <v>26</v>
      </c>
      <c r="BA326" s="41">
        <f t="shared" si="262"/>
        <v>364</v>
      </c>
      <c r="BB326" s="85">
        <f t="shared" si="254"/>
        <v>238</v>
      </c>
      <c r="BC326" s="108">
        <f t="shared" si="263"/>
        <v>126</v>
      </c>
      <c r="BD326" s="85">
        <f t="shared" si="252"/>
        <v>83</v>
      </c>
      <c r="BE326" s="85">
        <f t="shared" si="253"/>
        <v>73</v>
      </c>
      <c r="BF326" s="85">
        <f t="shared" si="234"/>
        <v>39</v>
      </c>
      <c r="BG326" s="85">
        <f t="shared" si="235"/>
        <v>34</v>
      </c>
      <c r="BH326" s="85">
        <f t="shared" si="236"/>
        <v>43</v>
      </c>
      <c r="BI326" s="85">
        <f t="shared" si="237"/>
        <v>10</v>
      </c>
      <c r="BJ326" s="90">
        <f t="shared" si="238"/>
        <v>0</v>
      </c>
      <c r="BL326" s="173">
        <v>3708</v>
      </c>
      <c r="BM326" s="158">
        <v>3733</v>
      </c>
      <c r="BN326" s="152">
        <f t="shared" si="255"/>
        <v>25</v>
      </c>
      <c r="BP326" s="183" t="s">
        <v>264</v>
      </c>
    </row>
    <row r="327" spans="1:68" ht="14.25" customHeight="1" x14ac:dyDescent="0.25">
      <c r="A327" s="69">
        <v>4709501121</v>
      </c>
      <c r="B327" s="162">
        <v>95</v>
      </c>
      <c r="C327" s="99" t="s">
        <v>95</v>
      </c>
      <c r="D327" s="104">
        <v>1121</v>
      </c>
      <c r="E327" s="92">
        <v>39.496161000000001</v>
      </c>
      <c r="F327" s="92">
        <v>-80.944383999999999</v>
      </c>
      <c r="G327" s="48">
        <v>504782.1</v>
      </c>
      <c r="H327" s="48">
        <v>4371840</v>
      </c>
      <c r="I327" s="104">
        <v>2005</v>
      </c>
      <c r="J327" s="104">
        <v>752</v>
      </c>
      <c r="K327" s="105"/>
      <c r="L327" s="6"/>
      <c r="M327" s="7"/>
      <c r="N327" s="8"/>
      <c r="O327" s="141">
        <v>5300</v>
      </c>
      <c r="P327" s="8">
        <v>5613</v>
      </c>
      <c r="Q327" s="72">
        <v>5846</v>
      </c>
      <c r="R327" s="8">
        <v>5860</v>
      </c>
      <c r="S327" s="72">
        <v>5931</v>
      </c>
      <c r="T327" s="7">
        <v>5950</v>
      </c>
      <c r="U327" s="8">
        <v>5950</v>
      </c>
      <c r="V327" s="142">
        <v>5958</v>
      </c>
      <c r="W327" s="142">
        <v>5972</v>
      </c>
      <c r="X327" s="142">
        <v>5988</v>
      </c>
      <c r="Y327" s="142">
        <v>5988</v>
      </c>
      <c r="Z327" s="72">
        <v>6012</v>
      </c>
      <c r="AA327" s="9">
        <v>6014</v>
      </c>
      <c r="AB327" s="50" t="str">
        <f t="shared" si="264"/>
        <v/>
      </c>
      <c r="AC327" s="17" t="str">
        <f t="shared" si="265"/>
        <v/>
      </c>
      <c r="AD327" s="17" t="str">
        <f t="shared" si="266"/>
        <v/>
      </c>
      <c r="AE327" s="142">
        <f t="shared" si="267"/>
        <v>-4548</v>
      </c>
      <c r="AF327" s="17">
        <f t="shared" si="268"/>
        <v>-4861</v>
      </c>
      <c r="AG327" s="17">
        <f t="shared" si="269"/>
        <v>-5094</v>
      </c>
      <c r="AH327" s="17">
        <f t="shared" si="270"/>
        <v>-5108</v>
      </c>
      <c r="AI327" s="17">
        <f t="shared" si="271"/>
        <v>-5179</v>
      </c>
      <c r="AJ327" s="17">
        <f t="shared" si="272"/>
        <v>-5198</v>
      </c>
      <c r="AK327" s="17">
        <f t="shared" si="273"/>
        <v>-5198</v>
      </c>
      <c r="AL327" s="142">
        <f t="shared" si="256"/>
        <v>-5206</v>
      </c>
      <c r="AM327" s="142">
        <f t="shared" si="257"/>
        <v>-5220</v>
      </c>
      <c r="AN327" s="142">
        <f t="shared" si="258"/>
        <v>-5236</v>
      </c>
      <c r="AO327" s="142">
        <f t="shared" si="259"/>
        <v>-5236</v>
      </c>
      <c r="AP327" s="109">
        <f t="shared" si="260"/>
        <v>-5260</v>
      </c>
      <c r="AQ327" s="47">
        <f t="shared" si="261"/>
        <v>-5262</v>
      </c>
      <c r="AR327" s="6" t="str">
        <f t="shared" si="242"/>
        <v/>
      </c>
      <c r="AS327" s="7" t="str">
        <f t="shared" si="243"/>
        <v/>
      </c>
      <c r="AT327" s="8" t="str">
        <f t="shared" ref="AT327:AT361" si="274">IF(N327&gt;1,IF(O327&gt;1,O327-N327,""),"")</f>
        <v/>
      </c>
      <c r="AU327" s="141">
        <f t="shared" si="244"/>
        <v>313</v>
      </c>
      <c r="AV327" s="8">
        <f t="shared" si="245"/>
        <v>233</v>
      </c>
      <c r="AW327" s="72">
        <f t="shared" si="246"/>
        <v>14</v>
      </c>
      <c r="AX327" s="8">
        <f t="shared" si="247"/>
        <v>71</v>
      </c>
      <c r="AY327" s="72">
        <f t="shared" si="250"/>
        <v>19</v>
      </c>
      <c r="AZ327" s="7">
        <f t="shared" si="248"/>
        <v>0</v>
      </c>
      <c r="BA327" s="50">
        <f t="shared" si="262"/>
        <v>64</v>
      </c>
      <c r="BB327" s="17">
        <f t="shared" si="254"/>
        <v>8</v>
      </c>
      <c r="BC327" s="109">
        <f t="shared" si="263"/>
        <v>56</v>
      </c>
      <c r="BD327" s="17">
        <f t="shared" si="252"/>
        <v>54</v>
      </c>
      <c r="BE327" s="142">
        <f t="shared" si="253"/>
        <v>30</v>
      </c>
      <c r="BF327" s="142">
        <f t="shared" si="234"/>
        <v>14</v>
      </c>
      <c r="BG327" s="142">
        <f t="shared" si="235"/>
        <v>16</v>
      </c>
      <c r="BH327" s="142">
        <f t="shared" si="236"/>
        <v>0</v>
      </c>
      <c r="BI327" s="142">
        <f t="shared" si="237"/>
        <v>24</v>
      </c>
      <c r="BJ327" s="72">
        <f t="shared" si="238"/>
        <v>2</v>
      </c>
      <c r="BL327" s="175"/>
      <c r="BM327" s="164"/>
      <c r="BN327" s="176"/>
    </row>
    <row r="328" spans="1:68" ht="14.25" customHeight="1" x14ac:dyDescent="0.25">
      <c r="A328" s="76">
        <v>4709501877</v>
      </c>
      <c r="B328" s="81">
        <v>95</v>
      </c>
      <c r="C328" s="98" t="s">
        <v>95</v>
      </c>
      <c r="D328" s="65">
        <v>1877</v>
      </c>
      <c r="E328" s="30">
        <v>39.511144000000002</v>
      </c>
      <c r="F328" s="30">
        <v>-81.029596999999995</v>
      </c>
      <c r="G328" s="57">
        <v>497455.7</v>
      </c>
      <c r="H328" s="57">
        <v>4373501.7</v>
      </c>
      <c r="I328" s="65">
        <v>2006</v>
      </c>
      <c r="J328" s="107">
        <v>796</v>
      </c>
      <c r="K328" s="106">
        <v>132</v>
      </c>
      <c r="L328" s="75"/>
      <c r="M328" s="76"/>
      <c r="N328" s="77"/>
      <c r="O328" s="78"/>
      <c r="P328" s="77">
        <v>5450</v>
      </c>
      <c r="Q328" s="78">
        <v>5646</v>
      </c>
      <c r="R328" s="77">
        <v>5654</v>
      </c>
      <c r="S328" s="78">
        <v>5713</v>
      </c>
      <c r="T328" s="76">
        <v>5731</v>
      </c>
      <c r="U328" s="77">
        <v>5731</v>
      </c>
      <c r="V328" s="138">
        <v>5734</v>
      </c>
      <c r="W328" s="138">
        <v>5743</v>
      </c>
      <c r="X328" s="138">
        <v>5761</v>
      </c>
      <c r="Y328" s="138">
        <v>5763</v>
      </c>
      <c r="Z328" s="78">
        <v>5795</v>
      </c>
      <c r="AA328" s="79">
        <v>5795</v>
      </c>
      <c r="AB328" s="41" t="str">
        <f t="shared" si="264"/>
        <v/>
      </c>
      <c r="AC328" s="65" t="str">
        <f t="shared" si="265"/>
        <v/>
      </c>
      <c r="AD328" s="65" t="str">
        <f t="shared" si="266"/>
        <v/>
      </c>
      <c r="AE328" s="65" t="str">
        <f t="shared" si="267"/>
        <v/>
      </c>
      <c r="AF328" s="65">
        <f t="shared" si="268"/>
        <v>-4654</v>
      </c>
      <c r="AG328" s="65">
        <f t="shared" si="269"/>
        <v>-4850</v>
      </c>
      <c r="AH328" s="65">
        <f t="shared" si="270"/>
        <v>-4858</v>
      </c>
      <c r="AI328" s="65">
        <f t="shared" si="271"/>
        <v>-4917</v>
      </c>
      <c r="AJ328" s="65">
        <f t="shared" si="272"/>
        <v>-4935</v>
      </c>
      <c r="AK328" s="65">
        <f t="shared" si="273"/>
        <v>-4935</v>
      </c>
      <c r="AL328" s="138">
        <f t="shared" si="256"/>
        <v>-4938</v>
      </c>
      <c r="AM328" s="138">
        <f t="shared" si="257"/>
        <v>-4947</v>
      </c>
      <c r="AN328" s="138">
        <f t="shared" si="258"/>
        <v>-4965</v>
      </c>
      <c r="AO328" s="138">
        <f t="shared" si="259"/>
        <v>-4967</v>
      </c>
      <c r="AP328" s="107">
        <f t="shared" si="260"/>
        <v>-4999</v>
      </c>
      <c r="AQ328" s="74">
        <f t="shared" si="261"/>
        <v>-4999</v>
      </c>
      <c r="AR328" s="75" t="str">
        <f t="shared" si="242"/>
        <v/>
      </c>
      <c r="AS328" s="76" t="str">
        <f t="shared" si="243"/>
        <v/>
      </c>
      <c r="AT328" s="77" t="str">
        <f t="shared" si="274"/>
        <v/>
      </c>
      <c r="AU328" s="78" t="str">
        <f t="shared" si="244"/>
        <v/>
      </c>
      <c r="AV328" s="77">
        <f t="shared" si="245"/>
        <v>196</v>
      </c>
      <c r="AW328" s="78">
        <f t="shared" si="246"/>
        <v>8</v>
      </c>
      <c r="AX328" s="77">
        <f t="shared" si="247"/>
        <v>59</v>
      </c>
      <c r="AY328" s="78">
        <f t="shared" si="250"/>
        <v>18</v>
      </c>
      <c r="AZ328" s="76">
        <f t="shared" si="248"/>
        <v>0</v>
      </c>
      <c r="BA328" s="41">
        <f t="shared" si="262"/>
        <v>64</v>
      </c>
      <c r="BB328" s="65">
        <f t="shared" si="254"/>
        <v>3</v>
      </c>
      <c r="BC328" s="107">
        <f t="shared" si="263"/>
        <v>61</v>
      </c>
      <c r="BD328" s="65">
        <f t="shared" si="252"/>
        <v>59</v>
      </c>
      <c r="BE328" s="138">
        <f t="shared" si="253"/>
        <v>27</v>
      </c>
      <c r="BF328" s="138">
        <f t="shared" si="234"/>
        <v>9</v>
      </c>
      <c r="BG328" s="138">
        <f t="shared" si="235"/>
        <v>18</v>
      </c>
      <c r="BH328" s="138">
        <f t="shared" si="236"/>
        <v>2</v>
      </c>
      <c r="BI328" s="138">
        <f t="shared" si="237"/>
        <v>32</v>
      </c>
      <c r="BJ328" s="78">
        <f t="shared" si="238"/>
        <v>0</v>
      </c>
      <c r="BL328" s="172"/>
      <c r="BM328" s="163"/>
      <c r="BN328" s="151"/>
    </row>
    <row r="329" spans="1:68" ht="14.25" customHeight="1" x14ac:dyDescent="0.25">
      <c r="A329" s="76">
        <v>4709502004</v>
      </c>
      <c r="B329" s="81">
        <v>95</v>
      </c>
      <c r="C329" s="98" t="s">
        <v>95</v>
      </c>
      <c r="D329" s="65">
        <v>2004</v>
      </c>
      <c r="E329" s="30">
        <v>39.424788999999997</v>
      </c>
      <c r="F329" s="30">
        <v>-80.824877999999998</v>
      </c>
      <c r="G329" s="57">
        <v>515073.1</v>
      </c>
      <c r="H329" s="57">
        <v>4363932.2</v>
      </c>
      <c r="I329" s="65">
        <v>2010</v>
      </c>
      <c r="J329" s="107">
        <v>771</v>
      </c>
      <c r="K329" s="106"/>
      <c r="L329" s="75"/>
      <c r="M329" s="76"/>
      <c r="N329" s="77"/>
      <c r="O329" s="78"/>
      <c r="P329" s="77"/>
      <c r="Q329" s="78">
        <v>6148</v>
      </c>
      <c r="R329" s="77">
        <v>6163</v>
      </c>
      <c r="S329" s="78">
        <v>6250</v>
      </c>
      <c r="T329" s="76">
        <v>6290</v>
      </c>
      <c r="U329" s="77">
        <v>6293</v>
      </c>
      <c r="V329" s="138">
        <v>6329</v>
      </c>
      <c r="W329" s="138">
        <v>6340</v>
      </c>
      <c r="X329" s="138">
        <v>6357</v>
      </c>
      <c r="Y329" s="138">
        <v>6357</v>
      </c>
      <c r="Z329" s="78">
        <v>6380</v>
      </c>
      <c r="AA329" s="79">
        <v>6380</v>
      </c>
      <c r="AB329" s="41" t="str">
        <f t="shared" si="264"/>
        <v/>
      </c>
      <c r="AC329" s="65" t="str">
        <f t="shared" si="265"/>
        <v/>
      </c>
      <c r="AD329" s="65" t="str">
        <f t="shared" si="266"/>
        <v/>
      </c>
      <c r="AE329" s="65" t="str">
        <f t="shared" si="267"/>
        <v/>
      </c>
      <c r="AF329" s="65" t="str">
        <f t="shared" si="268"/>
        <v/>
      </c>
      <c r="AG329" s="65">
        <f t="shared" si="269"/>
        <v>-5377</v>
      </c>
      <c r="AH329" s="65">
        <f t="shared" si="270"/>
        <v>-5392</v>
      </c>
      <c r="AI329" s="65">
        <f t="shared" si="271"/>
        <v>-5479</v>
      </c>
      <c r="AJ329" s="65">
        <f t="shared" si="272"/>
        <v>-5519</v>
      </c>
      <c r="AK329" s="65">
        <f t="shared" si="273"/>
        <v>-5522</v>
      </c>
      <c r="AL329" s="138">
        <f t="shared" si="256"/>
        <v>-5558</v>
      </c>
      <c r="AM329" s="138">
        <f t="shared" si="257"/>
        <v>-5569</v>
      </c>
      <c r="AN329" s="138">
        <f t="shared" si="258"/>
        <v>-5586</v>
      </c>
      <c r="AO329" s="138">
        <f t="shared" si="259"/>
        <v>-5586</v>
      </c>
      <c r="AP329" s="107">
        <f t="shared" si="260"/>
        <v>-5609</v>
      </c>
      <c r="AQ329" s="74">
        <f t="shared" si="261"/>
        <v>-5609</v>
      </c>
      <c r="AR329" s="75" t="str">
        <f t="shared" si="242"/>
        <v/>
      </c>
      <c r="AS329" s="76" t="str">
        <f t="shared" si="243"/>
        <v/>
      </c>
      <c r="AT329" s="77" t="str">
        <f t="shared" si="274"/>
        <v/>
      </c>
      <c r="AU329" s="78" t="str">
        <f t="shared" si="244"/>
        <v/>
      </c>
      <c r="AV329" s="77" t="str">
        <f t="shared" si="245"/>
        <v/>
      </c>
      <c r="AW329" s="78">
        <f t="shared" si="246"/>
        <v>15</v>
      </c>
      <c r="AX329" s="77">
        <f t="shared" si="247"/>
        <v>87</v>
      </c>
      <c r="AY329" s="78">
        <f t="shared" si="250"/>
        <v>40</v>
      </c>
      <c r="AZ329" s="76">
        <f t="shared" si="248"/>
        <v>3</v>
      </c>
      <c r="BA329" s="41">
        <f t="shared" si="262"/>
        <v>87</v>
      </c>
      <c r="BB329" s="65">
        <f t="shared" si="254"/>
        <v>36</v>
      </c>
      <c r="BC329" s="107">
        <f t="shared" si="263"/>
        <v>51</v>
      </c>
      <c r="BD329" s="65">
        <f t="shared" si="252"/>
        <v>51</v>
      </c>
      <c r="BE329" s="138">
        <f t="shared" si="253"/>
        <v>28</v>
      </c>
      <c r="BF329" s="138">
        <f t="shared" si="234"/>
        <v>11</v>
      </c>
      <c r="BG329" s="138">
        <f t="shared" si="235"/>
        <v>17</v>
      </c>
      <c r="BH329" s="138">
        <f t="shared" si="236"/>
        <v>0</v>
      </c>
      <c r="BI329" s="138">
        <f t="shared" si="237"/>
        <v>23</v>
      </c>
      <c r="BJ329" s="78">
        <f t="shared" si="238"/>
        <v>0</v>
      </c>
      <c r="BL329" s="172"/>
      <c r="BM329" s="163"/>
      <c r="BN329" s="151"/>
    </row>
    <row r="330" spans="1:68" ht="14.25" customHeight="1" thickBot="1" x14ac:dyDescent="0.3">
      <c r="A330" s="26">
        <v>4709502038</v>
      </c>
      <c r="B330" s="46">
        <v>95</v>
      </c>
      <c r="C330" s="116" t="s">
        <v>95</v>
      </c>
      <c r="D330" s="43">
        <v>2038</v>
      </c>
      <c r="E330" s="44">
        <v>39.395981999999997</v>
      </c>
      <c r="F330" s="44">
        <v>-80.739987999999997</v>
      </c>
      <c r="G330" s="54">
        <v>522388.9</v>
      </c>
      <c r="H330" s="54">
        <v>4360752.9000000004</v>
      </c>
      <c r="I330" s="43">
        <v>2010</v>
      </c>
      <c r="J330" s="43">
        <v>774</v>
      </c>
      <c r="K330" s="52" t="s">
        <v>0</v>
      </c>
      <c r="L330" s="87"/>
      <c r="M330" s="88"/>
      <c r="N330" s="89"/>
      <c r="O330" s="90"/>
      <c r="P330" s="89"/>
      <c r="Q330" s="90"/>
      <c r="R330" s="89"/>
      <c r="S330" s="90"/>
      <c r="T330" s="88"/>
      <c r="U330" s="89"/>
      <c r="V330" s="85"/>
      <c r="W330" s="85"/>
      <c r="X330" s="85"/>
      <c r="Y330" s="85"/>
      <c r="Z330" s="90"/>
      <c r="AA330" s="91"/>
      <c r="AB330" s="56" t="str">
        <f t="shared" si="264"/>
        <v/>
      </c>
      <c r="AC330" s="85" t="str">
        <f t="shared" si="265"/>
        <v/>
      </c>
      <c r="AD330" s="85" t="str">
        <f t="shared" si="266"/>
        <v/>
      </c>
      <c r="AE330" s="85" t="str">
        <f t="shared" si="267"/>
        <v/>
      </c>
      <c r="AF330" s="85" t="str">
        <f t="shared" si="268"/>
        <v/>
      </c>
      <c r="AG330" s="85" t="str">
        <f t="shared" si="269"/>
        <v/>
      </c>
      <c r="AH330" s="85" t="str">
        <f t="shared" si="270"/>
        <v/>
      </c>
      <c r="AI330" s="85" t="str">
        <f t="shared" si="271"/>
        <v/>
      </c>
      <c r="AJ330" s="85" t="str">
        <f t="shared" si="272"/>
        <v/>
      </c>
      <c r="AK330" s="85" t="str">
        <f t="shared" si="273"/>
        <v/>
      </c>
      <c r="AL330" s="85" t="str">
        <f t="shared" si="256"/>
        <v/>
      </c>
      <c r="AM330" s="85" t="str">
        <f t="shared" si="257"/>
        <v/>
      </c>
      <c r="AN330" s="85" t="str">
        <f t="shared" si="258"/>
        <v/>
      </c>
      <c r="AO330" s="85" t="str">
        <f t="shared" si="259"/>
        <v/>
      </c>
      <c r="AP330" s="108" t="str">
        <f t="shared" si="260"/>
        <v/>
      </c>
      <c r="AQ330" s="86" t="str">
        <f t="shared" si="261"/>
        <v/>
      </c>
      <c r="AR330" s="87" t="str">
        <f t="shared" si="242"/>
        <v/>
      </c>
      <c r="AS330" s="88" t="str">
        <f t="shared" si="243"/>
        <v/>
      </c>
      <c r="AT330" s="89" t="str">
        <f t="shared" si="274"/>
        <v/>
      </c>
      <c r="AU330" s="90" t="str">
        <f t="shared" si="244"/>
        <v/>
      </c>
      <c r="AV330" s="89" t="str">
        <f t="shared" si="245"/>
        <v/>
      </c>
      <c r="AW330" s="90" t="str">
        <f t="shared" si="246"/>
        <v/>
      </c>
      <c r="AX330" s="89" t="str">
        <f t="shared" si="247"/>
        <v/>
      </c>
      <c r="AY330" s="90" t="str">
        <f t="shared" si="250"/>
        <v/>
      </c>
      <c r="AZ330" s="88" t="str">
        <f t="shared" si="248"/>
        <v/>
      </c>
      <c r="BA330" s="56" t="str">
        <f t="shared" si="262"/>
        <v/>
      </c>
      <c r="BB330" s="85"/>
      <c r="BC330" s="108" t="str">
        <f t="shared" si="263"/>
        <v/>
      </c>
      <c r="BD330" s="85"/>
      <c r="BE330" s="85"/>
      <c r="BF330" s="85" t="str">
        <f t="shared" si="234"/>
        <v/>
      </c>
      <c r="BG330" s="85" t="str">
        <f t="shared" si="235"/>
        <v/>
      </c>
      <c r="BH330" s="85" t="str">
        <f t="shared" si="236"/>
        <v/>
      </c>
      <c r="BI330" s="85" t="str">
        <f t="shared" si="237"/>
        <v/>
      </c>
      <c r="BJ330" s="90" t="str">
        <f t="shared" si="238"/>
        <v/>
      </c>
      <c r="BL330" s="177"/>
      <c r="BM330" s="174"/>
      <c r="BN330" s="178"/>
    </row>
    <row r="331" spans="1:68" ht="14.25" customHeight="1" x14ac:dyDescent="0.25">
      <c r="A331" s="7">
        <v>4709702852</v>
      </c>
      <c r="B331" s="161">
        <v>97</v>
      </c>
      <c r="C331" s="110" t="s">
        <v>96</v>
      </c>
      <c r="D331" s="109">
        <v>2852</v>
      </c>
      <c r="E331" s="112">
        <v>38.697561</v>
      </c>
      <c r="F331" s="112">
        <v>-80.289775000000006</v>
      </c>
      <c r="G331" s="113">
        <v>561760.9</v>
      </c>
      <c r="H331" s="113">
        <v>4283454.8</v>
      </c>
      <c r="I331" s="109">
        <v>1989</v>
      </c>
      <c r="J331" s="109">
        <v>2679</v>
      </c>
      <c r="K331" s="72"/>
      <c r="L331" s="6"/>
      <c r="M331" s="7"/>
      <c r="N331" s="8"/>
      <c r="O331" s="72"/>
      <c r="P331" s="8"/>
      <c r="Q331" s="72"/>
      <c r="R331" s="8"/>
      <c r="S331" s="141">
        <v>7325</v>
      </c>
      <c r="T331" s="7">
        <v>7372</v>
      </c>
      <c r="U331" s="8">
        <v>7386</v>
      </c>
      <c r="V331" s="142">
        <v>7463</v>
      </c>
      <c r="W331" s="142">
        <v>7482</v>
      </c>
      <c r="X331" s="142">
        <v>7516</v>
      </c>
      <c r="Y331" s="142">
        <v>7518</v>
      </c>
      <c r="Z331" s="72">
        <v>7550</v>
      </c>
      <c r="AA331" s="9">
        <v>7560</v>
      </c>
      <c r="AB331" s="50" t="str">
        <f t="shared" si="264"/>
        <v/>
      </c>
      <c r="AC331" s="17" t="str">
        <f t="shared" si="265"/>
        <v/>
      </c>
      <c r="AD331" s="17" t="str">
        <f t="shared" si="266"/>
        <v/>
      </c>
      <c r="AE331" s="17" t="str">
        <f t="shared" si="267"/>
        <v/>
      </c>
      <c r="AF331" s="17" t="str">
        <f t="shared" si="268"/>
        <v/>
      </c>
      <c r="AG331" s="17" t="str">
        <f t="shared" si="269"/>
        <v/>
      </c>
      <c r="AH331" s="17" t="str">
        <f t="shared" si="270"/>
        <v/>
      </c>
      <c r="AI331" s="142">
        <f t="shared" si="271"/>
        <v>-4646</v>
      </c>
      <c r="AJ331" s="17">
        <f t="shared" si="272"/>
        <v>-4693</v>
      </c>
      <c r="AK331" s="17">
        <f t="shared" si="273"/>
        <v>-4707</v>
      </c>
      <c r="AL331" s="142">
        <f t="shared" si="256"/>
        <v>-4784</v>
      </c>
      <c r="AM331" s="142">
        <f t="shared" si="257"/>
        <v>-4803</v>
      </c>
      <c r="AN331" s="142">
        <f t="shared" si="258"/>
        <v>-4837</v>
      </c>
      <c r="AO331" s="142">
        <f t="shared" si="259"/>
        <v>-4839</v>
      </c>
      <c r="AP331" s="109">
        <f t="shared" si="260"/>
        <v>-4871</v>
      </c>
      <c r="AQ331" s="47">
        <f t="shared" si="261"/>
        <v>-4881</v>
      </c>
      <c r="AR331" s="6" t="str">
        <f t="shared" si="242"/>
        <v/>
      </c>
      <c r="AS331" s="7" t="str">
        <f t="shared" si="243"/>
        <v/>
      </c>
      <c r="AT331" s="8" t="str">
        <f t="shared" si="274"/>
        <v/>
      </c>
      <c r="AU331" s="72" t="str">
        <f t="shared" si="244"/>
        <v/>
      </c>
      <c r="AV331" s="8" t="str">
        <f t="shared" si="245"/>
        <v/>
      </c>
      <c r="AW331" s="72" t="str">
        <f t="shared" si="246"/>
        <v/>
      </c>
      <c r="AX331" s="8" t="str">
        <f t="shared" si="247"/>
        <v/>
      </c>
      <c r="AY331" s="141">
        <f t="shared" si="250"/>
        <v>47</v>
      </c>
      <c r="AZ331" s="7">
        <f t="shared" si="248"/>
        <v>14</v>
      </c>
      <c r="BA331" s="50">
        <f t="shared" si="262"/>
        <v>174</v>
      </c>
      <c r="BB331" s="17">
        <f t="shared" ref="BB331:BB362" si="275">IF(U331&gt;1,IF(V331&gt;1,V331-U331,""),"")</f>
        <v>77</v>
      </c>
      <c r="BC331" s="109">
        <f t="shared" si="263"/>
        <v>97</v>
      </c>
      <c r="BD331" s="17">
        <f t="shared" ref="BD331:BD362" si="276">BE331+BI331</f>
        <v>85</v>
      </c>
      <c r="BE331" s="142">
        <f t="shared" ref="BE331:BE362" si="277">BF331+BG331</f>
        <v>53</v>
      </c>
      <c r="BF331" s="142">
        <f t="shared" si="234"/>
        <v>19</v>
      </c>
      <c r="BG331" s="142">
        <f t="shared" si="235"/>
        <v>34</v>
      </c>
      <c r="BH331" s="142">
        <f t="shared" si="236"/>
        <v>2</v>
      </c>
      <c r="BI331" s="142">
        <f t="shared" si="237"/>
        <v>32</v>
      </c>
      <c r="BJ331" s="72">
        <f t="shared" si="238"/>
        <v>10</v>
      </c>
      <c r="BL331" s="171"/>
      <c r="BM331" s="159"/>
      <c r="BN331" s="150"/>
    </row>
    <row r="332" spans="1:68" ht="14.25" customHeight="1" x14ac:dyDescent="0.25">
      <c r="A332" s="76">
        <v>4709703021</v>
      </c>
      <c r="B332" s="81">
        <v>97</v>
      </c>
      <c r="C332" s="98" t="s">
        <v>96</v>
      </c>
      <c r="D332" s="107">
        <v>3021</v>
      </c>
      <c r="E332" s="30">
        <v>38.825023000000002</v>
      </c>
      <c r="F332" s="30">
        <v>-80.320763999999997</v>
      </c>
      <c r="G332" s="57">
        <v>558961.19999999995</v>
      </c>
      <c r="H332" s="57">
        <v>4297578.5999999996</v>
      </c>
      <c r="I332" s="107">
        <v>2000</v>
      </c>
      <c r="J332" s="107">
        <v>1690</v>
      </c>
      <c r="K332" s="78"/>
      <c r="L332" s="75"/>
      <c r="M332" s="76"/>
      <c r="N332" s="77"/>
      <c r="O332" s="78"/>
      <c r="P332" s="77"/>
      <c r="Q332" s="78"/>
      <c r="R332" s="77"/>
      <c r="S332" s="137">
        <v>6723</v>
      </c>
      <c r="T332" s="76">
        <v>6760</v>
      </c>
      <c r="U332" s="77">
        <v>6779</v>
      </c>
      <c r="V332" s="138">
        <v>6865</v>
      </c>
      <c r="W332" s="138">
        <v>6893</v>
      </c>
      <c r="X332" s="138">
        <v>6924</v>
      </c>
      <c r="Y332" s="138">
        <v>6925</v>
      </c>
      <c r="Z332" s="78">
        <v>6960</v>
      </c>
      <c r="AA332" s="79">
        <v>6965</v>
      </c>
      <c r="AB332" s="41" t="str">
        <f t="shared" si="264"/>
        <v/>
      </c>
      <c r="AC332" s="65" t="str">
        <f t="shared" si="265"/>
        <v/>
      </c>
      <c r="AD332" s="65" t="str">
        <f t="shared" si="266"/>
        <v/>
      </c>
      <c r="AE332" s="65" t="str">
        <f t="shared" si="267"/>
        <v/>
      </c>
      <c r="AF332" s="65" t="str">
        <f t="shared" si="268"/>
        <v/>
      </c>
      <c r="AG332" s="65" t="str">
        <f t="shared" si="269"/>
        <v/>
      </c>
      <c r="AH332" s="65" t="str">
        <f t="shared" si="270"/>
        <v/>
      </c>
      <c r="AI332" s="138">
        <f t="shared" si="271"/>
        <v>-5033</v>
      </c>
      <c r="AJ332" s="65">
        <f t="shared" si="272"/>
        <v>-5070</v>
      </c>
      <c r="AK332" s="65">
        <f t="shared" si="273"/>
        <v>-5089</v>
      </c>
      <c r="AL332" s="138">
        <f t="shared" si="256"/>
        <v>-5175</v>
      </c>
      <c r="AM332" s="138">
        <f t="shared" si="257"/>
        <v>-5203</v>
      </c>
      <c r="AN332" s="138">
        <f t="shared" si="258"/>
        <v>-5234</v>
      </c>
      <c r="AO332" s="138">
        <f t="shared" si="259"/>
        <v>-5235</v>
      </c>
      <c r="AP332" s="107">
        <f t="shared" si="260"/>
        <v>-5270</v>
      </c>
      <c r="AQ332" s="74">
        <f t="shared" si="261"/>
        <v>-5275</v>
      </c>
      <c r="AR332" s="75" t="str">
        <f t="shared" si="242"/>
        <v/>
      </c>
      <c r="AS332" s="76" t="str">
        <f t="shared" si="243"/>
        <v/>
      </c>
      <c r="AT332" s="77" t="str">
        <f t="shared" si="274"/>
        <v/>
      </c>
      <c r="AU332" s="78" t="str">
        <f t="shared" si="244"/>
        <v/>
      </c>
      <c r="AV332" s="77" t="str">
        <f t="shared" si="245"/>
        <v/>
      </c>
      <c r="AW332" s="78" t="str">
        <f t="shared" si="246"/>
        <v/>
      </c>
      <c r="AX332" s="77" t="str">
        <f t="shared" si="247"/>
        <v/>
      </c>
      <c r="AY332" s="137">
        <f t="shared" si="250"/>
        <v>37</v>
      </c>
      <c r="AZ332" s="76">
        <f t="shared" si="248"/>
        <v>19</v>
      </c>
      <c r="BA332" s="41">
        <f t="shared" si="262"/>
        <v>186</v>
      </c>
      <c r="BB332" s="65">
        <f t="shared" si="275"/>
        <v>86</v>
      </c>
      <c r="BC332" s="107">
        <f t="shared" si="263"/>
        <v>100</v>
      </c>
      <c r="BD332" s="65">
        <f t="shared" si="276"/>
        <v>94</v>
      </c>
      <c r="BE332" s="138">
        <f t="shared" si="277"/>
        <v>59</v>
      </c>
      <c r="BF332" s="138">
        <f t="shared" si="234"/>
        <v>28</v>
      </c>
      <c r="BG332" s="138">
        <f t="shared" si="235"/>
        <v>31</v>
      </c>
      <c r="BH332" s="138">
        <f t="shared" si="236"/>
        <v>1</v>
      </c>
      <c r="BI332" s="138">
        <f t="shared" si="237"/>
        <v>35</v>
      </c>
      <c r="BJ332" s="78">
        <f t="shared" si="238"/>
        <v>5</v>
      </c>
      <c r="BL332" s="172"/>
      <c r="BM332" s="163"/>
      <c r="BN332" s="151"/>
    </row>
    <row r="333" spans="1:68" ht="14.25" customHeight="1" x14ac:dyDescent="0.25">
      <c r="A333" s="76">
        <v>4709703326</v>
      </c>
      <c r="B333" s="81">
        <v>97</v>
      </c>
      <c r="C333" s="98" t="s">
        <v>96</v>
      </c>
      <c r="D333" s="107">
        <v>3326</v>
      </c>
      <c r="E333" s="30">
        <v>38.791333000000002</v>
      </c>
      <c r="F333" s="30">
        <v>-80.398526000000004</v>
      </c>
      <c r="G333" s="57">
        <v>552235.5</v>
      </c>
      <c r="H333" s="57">
        <v>4293792.7</v>
      </c>
      <c r="I333" s="107">
        <v>2007</v>
      </c>
      <c r="J333" s="107">
        <v>1419</v>
      </c>
      <c r="K333" s="78">
        <v>111</v>
      </c>
      <c r="L333" s="75"/>
      <c r="M333" s="76"/>
      <c r="N333" s="77"/>
      <c r="O333" s="78"/>
      <c r="P333" s="77"/>
      <c r="Q333" s="78"/>
      <c r="R333" s="77"/>
      <c r="S333" s="137">
        <v>6604</v>
      </c>
      <c r="T333" s="76">
        <v>6646</v>
      </c>
      <c r="U333" s="77">
        <v>6668</v>
      </c>
      <c r="V333" s="138">
        <v>6742</v>
      </c>
      <c r="W333" s="138">
        <v>6771</v>
      </c>
      <c r="X333" s="138">
        <v>6800</v>
      </c>
      <c r="Y333" s="138">
        <v>6802</v>
      </c>
      <c r="Z333" s="78">
        <v>6824</v>
      </c>
      <c r="AA333" s="79">
        <v>6828</v>
      </c>
      <c r="AB333" s="41" t="str">
        <f t="shared" si="264"/>
        <v/>
      </c>
      <c r="AC333" s="65" t="str">
        <f t="shared" si="265"/>
        <v/>
      </c>
      <c r="AD333" s="65" t="str">
        <f t="shared" si="266"/>
        <v/>
      </c>
      <c r="AE333" s="65" t="str">
        <f t="shared" si="267"/>
        <v/>
      </c>
      <c r="AF333" s="65" t="str">
        <f t="shared" si="268"/>
        <v/>
      </c>
      <c r="AG333" s="65" t="str">
        <f t="shared" si="269"/>
        <v/>
      </c>
      <c r="AH333" s="65" t="str">
        <f t="shared" si="270"/>
        <v/>
      </c>
      <c r="AI333" s="138">
        <f t="shared" si="271"/>
        <v>-5185</v>
      </c>
      <c r="AJ333" s="65">
        <f t="shared" si="272"/>
        <v>-5227</v>
      </c>
      <c r="AK333" s="65">
        <f t="shared" si="273"/>
        <v>-5249</v>
      </c>
      <c r="AL333" s="138">
        <f t="shared" si="256"/>
        <v>-5323</v>
      </c>
      <c r="AM333" s="138">
        <f t="shared" si="257"/>
        <v>-5352</v>
      </c>
      <c r="AN333" s="138">
        <f t="shared" si="258"/>
        <v>-5381</v>
      </c>
      <c r="AO333" s="138">
        <f t="shared" si="259"/>
        <v>-5383</v>
      </c>
      <c r="AP333" s="107">
        <f t="shared" si="260"/>
        <v>-5405</v>
      </c>
      <c r="AQ333" s="74">
        <f t="shared" si="261"/>
        <v>-5409</v>
      </c>
      <c r="AR333" s="75" t="str">
        <f t="shared" si="242"/>
        <v/>
      </c>
      <c r="AS333" s="76" t="str">
        <f t="shared" si="243"/>
        <v/>
      </c>
      <c r="AT333" s="77" t="str">
        <f t="shared" si="274"/>
        <v/>
      </c>
      <c r="AU333" s="78" t="str">
        <f t="shared" si="244"/>
        <v/>
      </c>
      <c r="AV333" s="77" t="str">
        <f t="shared" si="245"/>
        <v/>
      </c>
      <c r="AW333" s="78" t="str">
        <f t="shared" si="246"/>
        <v/>
      </c>
      <c r="AX333" s="77" t="str">
        <f t="shared" si="247"/>
        <v/>
      </c>
      <c r="AY333" s="137">
        <f t="shared" si="250"/>
        <v>42</v>
      </c>
      <c r="AZ333" s="76">
        <f t="shared" si="248"/>
        <v>22</v>
      </c>
      <c r="BA333" s="41">
        <f t="shared" si="262"/>
        <v>160</v>
      </c>
      <c r="BB333" s="65">
        <f t="shared" si="275"/>
        <v>74</v>
      </c>
      <c r="BC333" s="107">
        <f t="shared" si="263"/>
        <v>86</v>
      </c>
      <c r="BD333" s="65">
        <f t="shared" si="276"/>
        <v>80</v>
      </c>
      <c r="BE333" s="138">
        <f t="shared" si="277"/>
        <v>58</v>
      </c>
      <c r="BF333" s="138">
        <f t="shared" si="234"/>
        <v>29</v>
      </c>
      <c r="BG333" s="138">
        <f t="shared" si="235"/>
        <v>29</v>
      </c>
      <c r="BH333" s="138">
        <f t="shared" si="236"/>
        <v>2</v>
      </c>
      <c r="BI333" s="138">
        <f t="shared" si="237"/>
        <v>22</v>
      </c>
      <c r="BJ333" s="78">
        <f t="shared" si="238"/>
        <v>4</v>
      </c>
      <c r="BL333" s="172"/>
      <c r="BM333" s="163"/>
      <c r="BN333" s="151"/>
    </row>
    <row r="334" spans="1:68" ht="14.25" customHeight="1" x14ac:dyDescent="0.25">
      <c r="A334" s="76">
        <v>4709703415</v>
      </c>
      <c r="B334" s="81">
        <v>97</v>
      </c>
      <c r="C334" s="98" t="s">
        <v>96</v>
      </c>
      <c r="D334" s="107">
        <v>3415</v>
      </c>
      <c r="E334" s="30">
        <v>38.841589999999997</v>
      </c>
      <c r="F334" s="30">
        <v>-80.242761000000002</v>
      </c>
      <c r="G334" s="57">
        <v>565717</v>
      </c>
      <c r="H334" s="57">
        <v>4299470.2</v>
      </c>
      <c r="I334" s="107">
        <v>2007</v>
      </c>
      <c r="J334" s="107">
        <v>1922</v>
      </c>
      <c r="K334" s="78">
        <v>154</v>
      </c>
      <c r="L334" s="75"/>
      <c r="M334" s="76"/>
      <c r="N334" s="77"/>
      <c r="O334" s="78"/>
      <c r="P334" s="77"/>
      <c r="Q334" s="78"/>
      <c r="R334" s="77"/>
      <c r="S334" s="137">
        <v>6932</v>
      </c>
      <c r="T334" s="76">
        <v>6971</v>
      </c>
      <c r="U334" s="81">
        <v>6990</v>
      </c>
      <c r="V334" s="138">
        <v>7093</v>
      </c>
      <c r="W334" s="138">
        <v>7120</v>
      </c>
      <c r="X334" s="138">
        <v>7143</v>
      </c>
      <c r="Y334" s="138">
        <v>7145</v>
      </c>
      <c r="Z334" s="78">
        <v>7181</v>
      </c>
      <c r="AA334" s="79">
        <v>7194</v>
      </c>
      <c r="AB334" s="41" t="str">
        <f t="shared" si="264"/>
        <v/>
      </c>
      <c r="AC334" s="65" t="str">
        <f t="shared" si="265"/>
        <v/>
      </c>
      <c r="AD334" s="65" t="str">
        <f t="shared" si="266"/>
        <v/>
      </c>
      <c r="AE334" s="65" t="str">
        <f t="shared" si="267"/>
        <v/>
      </c>
      <c r="AF334" s="65" t="str">
        <f t="shared" si="268"/>
        <v/>
      </c>
      <c r="AG334" s="65" t="str">
        <f t="shared" si="269"/>
        <v/>
      </c>
      <c r="AH334" s="65" t="str">
        <f t="shared" si="270"/>
        <v/>
      </c>
      <c r="AI334" s="138">
        <f t="shared" si="271"/>
        <v>-5010</v>
      </c>
      <c r="AJ334" s="65">
        <f t="shared" si="272"/>
        <v>-5049</v>
      </c>
      <c r="AK334" s="65">
        <f t="shared" si="273"/>
        <v>-5068</v>
      </c>
      <c r="AL334" s="138">
        <f t="shared" si="256"/>
        <v>-5171</v>
      </c>
      <c r="AM334" s="138">
        <f t="shared" si="257"/>
        <v>-5198</v>
      </c>
      <c r="AN334" s="138">
        <f t="shared" si="258"/>
        <v>-5221</v>
      </c>
      <c r="AO334" s="138">
        <f t="shared" si="259"/>
        <v>-5223</v>
      </c>
      <c r="AP334" s="107">
        <f t="shared" si="260"/>
        <v>-5259</v>
      </c>
      <c r="AQ334" s="74">
        <f t="shared" si="261"/>
        <v>-5272</v>
      </c>
      <c r="AR334" s="75" t="str">
        <f t="shared" si="242"/>
        <v/>
      </c>
      <c r="AS334" s="76" t="str">
        <f t="shared" si="243"/>
        <v/>
      </c>
      <c r="AT334" s="77" t="str">
        <f t="shared" si="274"/>
        <v/>
      </c>
      <c r="AU334" s="78" t="str">
        <f t="shared" si="244"/>
        <v/>
      </c>
      <c r="AV334" s="77" t="str">
        <f t="shared" si="245"/>
        <v/>
      </c>
      <c r="AW334" s="78" t="str">
        <f t="shared" si="246"/>
        <v/>
      </c>
      <c r="AX334" s="77" t="str">
        <f t="shared" si="247"/>
        <v/>
      </c>
      <c r="AY334" s="137">
        <f t="shared" si="250"/>
        <v>39</v>
      </c>
      <c r="AZ334" s="76">
        <f t="shared" si="248"/>
        <v>19</v>
      </c>
      <c r="BA334" s="41">
        <f t="shared" si="262"/>
        <v>204</v>
      </c>
      <c r="BB334" s="65">
        <f t="shared" si="275"/>
        <v>103</v>
      </c>
      <c r="BC334" s="107">
        <f t="shared" si="263"/>
        <v>101</v>
      </c>
      <c r="BD334" s="65">
        <f t="shared" si="276"/>
        <v>86</v>
      </c>
      <c r="BE334" s="138">
        <f t="shared" si="277"/>
        <v>50</v>
      </c>
      <c r="BF334" s="138">
        <f t="shared" si="234"/>
        <v>27</v>
      </c>
      <c r="BG334" s="138">
        <f t="shared" si="235"/>
        <v>23</v>
      </c>
      <c r="BH334" s="138">
        <f t="shared" si="236"/>
        <v>2</v>
      </c>
      <c r="BI334" s="138">
        <f t="shared" si="237"/>
        <v>36</v>
      </c>
      <c r="BJ334" s="78">
        <f t="shared" si="238"/>
        <v>13</v>
      </c>
      <c r="BL334" s="172"/>
      <c r="BM334" s="163"/>
      <c r="BN334" s="151"/>
    </row>
    <row r="335" spans="1:68" ht="14.25" customHeight="1" x14ac:dyDescent="0.25">
      <c r="A335" s="76">
        <v>4709703468</v>
      </c>
      <c r="B335" s="81">
        <v>97</v>
      </c>
      <c r="C335" s="98" t="s">
        <v>96</v>
      </c>
      <c r="D335" s="107">
        <v>3468</v>
      </c>
      <c r="E335" s="30">
        <v>38.849269</v>
      </c>
      <c r="F335" s="30">
        <v>-80.346227999999996</v>
      </c>
      <c r="G335" s="57">
        <v>556731.4</v>
      </c>
      <c r="H335" s="57">
        <v>4300253.0999999996</v>
      </c>
      <c r="I335" s="107">
        <v>2008</v>
      </c>
      <c r="J335" s="107">
        <v>1872</v>
      </c>
      <c r="K335" s="78"/>
      <c r="L335" s="75"/>
      <c r="M335" s="76"/>
      <c r="N335" s="77"/>
      <c r="O335" s="78"/>
      <c r="P335" s="77"/>
      <c r="Q335" s="78"/>
      <c r="R335" s="77"/>
      <c r="S335" s="137">
        <v>7022</v>
      </c>
      <c r="T335" s="76">
        <v>7058</v>
      </c>
      <c r="U335" s="77">
        <v>7080</v>
      </c>
      <c r="V335" s="138">
        <v>7163</v>
      </c>
      <c r="W335" s="138">
        <v>7186</v>
      </c>
      <c r="X335" s="138">
        <v>7206</v>
      </c>
      <c r="Y335" s="138">
        <v>7207</v>
      </c>
      <c r="Z335" s="78">
        <v>7244</v>
      </c>
      <c r="AA335" s="79">
        <v>7244</v>
      </c>
      <c r="AB335" s="41" t="str">
        <f t="shared" si="264"/>
        <v/>
      </c>
      <c r="AC335" s="65" t="str">
        <f t="shared" si="265"/>
        <v/>
      </c>
      <c r="AD335" s="65" t="str">
        <f t="shared" si="266"/>
        <v/>
      </c>
      <c r="AE335" s="65" t="str">
        <f t="shared" si="267"/>
        <v/>
      </c>
      <c r="AF335" s="65" t="str">
        <f t="shared" si="268"/>
        <v/>
      </c>
      <c r="AG335" s="65" t="str">
        <f t="shared" si="269"/>
        <v/>
      </c>
      <c r="AH335" s="65" t="str">
        <f t="shared" si="270"/>
        <v/>
      </c>
      <c r="AI335" s="138">
        <f t="shared" si="271"/>
        <v>-5150</v>
      </c>
      <c r="AJ335" s="65">
        <f t="shared" si="272"/>
        <v>-5186</v>
      </c>
      <c r="AK335" s="65">
        <f t="shared" si="273"/>
        <v>-5208</v>
      </c>
      <c r="AL335" s="138">
        <f t="shared" si="256"/>
        <v>-5291</v>
      </c>
      <c r="AM335" s="138">
        <f t="shared" si="257"/>
        <v>-5314</v>
      </c>
      <c r="AN335" s="138">
        <f t="shared" si="258"/>
        <v>-5334</v>
      </c>
      <c r="AO335" s="138">
        <f t="shared" si="259"/>
        <v>-5335</v>
      </c>
      <c r="AP335" s="107">
        <f t="shared" si="260"/>
        <v>-5372</v>
      </c>
      <c r="AQ335" s="74">
        <f t="shared" si="261"/>
        <v>-5372</v>
      </c>
      <c r="AR335" s="75" t="str">
        <f t="shared" si="242"/>
        <v/>
      </c>
      <c r="AS335" s="76" t="str">
        <f t="shared" si="243"/>
        <v/>
      </c>
      <c r="AT335" s="77" t="str">
        <f t="shared" si="274"/>
        <v/>
      </c>
      <c r="AU335" s="78" t="str">
        <f t="shared" si="244"/>
        <v/>
      </c>
      <c r="AV335" s="77" t="str">
        <f t="shared" si="245"/>
        <v/>
      </c>
      <c r="AW335" s="78" t="str">
        <f t="shared" si="246"/>
        <v/>
      </c>
      <c r="AX335" s="77" t="str">
        <f t="shared" si="247"/>
        <v/>
      </c>
      <c r="AY335" s="137">
        <f t="shared" si="250"/>
        <v>36</v>
      </c>
      <c r="AZ335" s="76">
        <f t="shared" si="248"/>
        <v>22</v>
      </c>
      <c r="BA335" s="41">
        <f t="shared" si="262"/>
        <v>164</v>
      </c>
      <c r="BB335" s="65">
        <f t="shared" si="275"/>
        <v>83</v>
      </c>
      <c r="BC335" s="107">
        <f t="shared" si="263"/>
        <v>81</v>
      </c>
      <c r="BD335" s="65">
        <f t="shared" si="276"/>
        <v>80</v>
      </c>
      <c r="BE335" s="138">
        <f t="shared" si="277"/>
        <v>43</v>
      </c>
      <c r="BF335" s="138">
        <f t="shared" si="234"/>
        <v>23</v>
      </c>
      <c r="BG335" s="138">
        <f t="shared" si="235"/>
        <v>20</v>
      </c>
      <c r="BH335" s="138">
        <f t="shared" si="236"/>
        <v>1</v>
      </c>
      <c r="BI335" s="138">
        <f t="shared" si="237"/>
        <v>37</v>
      </c>
      <c r="BJ335" s="78">
        <f t="shared" si="238"/>
        <v>0</v>
      </c>
      <c r="BL335" s="172"/>
      <c r="BM335" s="163"/>
      <c r="BN335" s="151"/>
    </row>
    <row r="336" spans="1:68" ht="14.25" customHeight="1" x14ac:dyDescent="0.25">
      <c r="A336" s="76">
        <v>4709703503</v>
      </c>
      <c r="B336" s="81">
        <v>97</v>
      </c>
      <c r="C336" s="98" t="s">
        <v>96</v>
      </c>
      <c r="D336" s="107">
        <v>3503</v>
      </c>
      <c r="E336" s="30">
        <v>38.984358999999998</v>
      </c>
      <c r="F336" s="30">
        <v>-80.282732999999993</v>
      </c>
      <c r="G336" s="57">
        <v>562123.5</v>
      </c>
      <c r="H336" s="57">
        <v>4315285.5</v>
      </c>
      <c r="I336" s="107">
        <v>2008</v>
      </c>
      <c r="J336" s="107">
        <v>1474</v>
      </c>
      <c r="K336" s="78"/>
      <c r="L336" s="75"/>
      <c r="M336" s="76"/>
      <c r="N336" s="77"/>
      <c r="O336" s="78"/>
      <c r="P336" s="77"/>
      <c r="Q336" s="78"/>
      <c r="R336" s="77"/>
      <c r="S336" s="137">
        <v>7127</v>
      </c>
      <c r="T336" s="76">
        <v>7158</v>
      </c>
      <c r="U336" s="77">
        <v>7194</v>
      </c>
      <c r="V336" s="138">
        <v>7302</v>
      </c>
      <c r="W336" s="138">
        <v>7332</v>
      </c>
      <c r="X336" s="138">
        <v>7365</v>
      </c>
      <c r="Y336" s="138">
        <v>7365</v>
      </c>
      <c r="Z336" s="78">
        <v>7398</v>
      </c>
      <c r="AA336" s="79">
        <v>7410</v>
      </c>
      <c r="AB336" s="41" t="str">
        <f t="shared" si="264"/>
        <v/>
      </c>
      <c r="AC336" s="65" t="str">
        <f t="shared" si="265"/>
        <v/>
      </c>
      <c r="AD336" s="65" t="str">
        <f t="shared" si="266"/>
        <v/>
      </c>
      <c r="AE336" s="65" t="str">
        <f t="shared" si="267"/>
        <v/>
      </c>
      <c r="AF336" s="65" t="str">
        <f t="shared" si="268"/>
        <v/>
      </c>
      <c r="AG336" s="65" t="str">
        <f t="shared" si="269"/>
        <v/>
      </c>
      <c r="AH336" s="65" t="str">
        <f t="shared" si="270"/>
        <v/>
      </c>
      <c r="AI336" s="138">
        <f t="shared" si="271"/>
        <v>-5653</v>
      </c>
      <c r="AJ336" s="65">
        <f t="shared" si="272"/>
        <v>-5684</v>
      </c>
      <c r="AK336" s="65">
        <f t="shared" si="273"/>
        <v>-5720</v>
      </c>
      <c r="AL336" s="138">
        <f t="shared" si="256"/>
        <v>-5828</v>
      </c>
      <c r="AM336" s="138">
        <f t="shared" si="257"/>
        <v>-5858</v>
      </c>
      <c r="AN336" s="138">
        <f t="shared" si="258"/>
        <v>-5891</v>
      </c>
      <c r="AO336" s="138">
        <f t="shared" si="259"/>
        <v>-5891</v>
      </c>
      <c r="AP336" s="107">
        <f t="shared" si="260"/>
        <v>-5924</v>
      </c>
      <c r="AQ336" s="74">
        <f t="shared" si="261"/>
        <v>-5936</v>
      </c>
      <c r="AR336" s="75" t="str">
        <f t="shared" ref="AR336:AR361" si="278">IF(L336&gt;1,IF(M336&gt;1,M336-L336,""),"")</f>
        <v/>
      </c>
      <c r="AS336" s="76" t="str">
        <f t="shared" ref="AS336:AS361" si="279">IF(M336&gt;1,IF(N336&gt;1,N336-M336,""),"")</f>
        <v/>
      </c>
      <c r="AT336" s="77" t="str">
        <f t="shared" si="274"/>
        <v/>
      </c>
      <c r="AU336" s="78" t="str">
        <f t="shared" ref="AU336:AU367" si="280">IF(O336&gt;1,IF(P336&gt;1,P336-O336,""),"")</f>
        <v/>
      </c>
      <c r="AV336" s="77" t="str">
        <f t="shared" ref="AV336:AV367" si="281">IF(P336&gt;1,IF(Q336&gt;1,Q336-P336,""),"")</f>
        <v/>
      </c>
      <c r="AW336" s="78" t="str">
        <f>IF(Q336&gt;1,IF(R337&gt;1,R337-Q336,""),"")</f>
        <v/>
      </c>
      <c r="AX336" s="77" t="str">
        <f>IF(R337&gt;1,IF(S336&gt;1,S336-R337,""),"")</f>
        <v/>
      </c>
      <c r="AY336" s="137">
        <f t="shared" si="250"/>
        <v>31</v>
      </c>
      <c r="AZ336" s="76">
        <f t="shared" si="248"/>
        <v>36</v>
      </c>
      <c r="BA336" s="41">
        <f t="shared" si="262"/>
        <v>216</v>
      </c>
      <c r="BB336" s="65">
        <f t="shared" si="275"/>
        <v>108</v>
      </c>
      <c r="BC336" s="107">
        <f t="shared" si="263"/>
        <v>108</v>
      </c>
      <c r="BD336" s="65">
        <f t="shared" si="276"/>
        <v>96</v>
      </c>
      <c r="BE336" s="138">
        <f t="shared" si="277"/>
        <v>63</v>
      </c>
      <c r="BF336" s="138">
        <f t="shared" si="234"/>
        <v>30</v>
      </c>
      <c r="BG336" s="138">
        <f t="shared" si="235"/>
        <v>33</v>
      </c>
      <c r="BH336" s="138">
        <f t="shared" si="236"/>
        <v>0</v>
      </c>
      <c r="BI336" s="138">
        <f t="shared" si="237"/>
        <v>33</v>
      </c>
      <c r="BJ336" s="78">
        <f t="shared" si="238"/>
        <v>12</v>
      </c>
      <c r="BL336" s="172"/>
      <c r="BM336" s="163"/>
      <c r="BN336" s="151"/>
    </row>
    <row r="337" spans="1:66" ht="14.25" customHeight="1" x14ac:dyDescent="0.25">
      <c r="A337" s="76">
        <v>4709703515</v>
      </c>
      <c r="B337" s="81">
        <v>97</v>
      </c>
      <c r="C337" s="98" t="s">
        <v>96</v>
      </c>
      <c r="D337" s="107">
        <v>3515</v>
      </c>
      <c r="E337" s="30">
        <v>38.925367999999999</v>
      </c>
      <c r="F337" s="30">
        <v>-80.207684999999998</v>
      </c>
      <c r="G337" s="57">
        <v>568680.5</v>
      </c>
      <c r="H337" s="57">
        <v>4308793</v>
      </c>
      <c r="I337" s="107">
        <v>2008</v>
      </c>
      <c r="J337" s="107">
        <v>1799</v>
      </c>
      <c r="K337" s="78"/>
      <c r="L337" s="75"/>
      <c r="M337" s="76"/>
      <c r="N337" s="77"/>
      <c r="O337" s="78"/>
      <c r="P337" s="77"/>
      <c r="Q337" s="78"/>
      <c r="R337" s="77"/>
      <c r="S337" s="137">
        <v>7022</v>
      </c>
      <c r="T337" s="76">
        <v>7064</v>
      </c>
      <c r="U337" s="77">
        <v>7090</v>
      </c>
      <c r="V337" s="138">
        <v>7191</v>
      </c>
      <c r="W337" s="138">
        <v>7222</v>
      </c>
      <c r="X337" s="138">
        <v>7255</v>
      </c>
      <c r="Y337" s="138">
        <v>7256</v>
      </c>
      <c r="Z337" s="78">
        <v>7293</v>
      </c>
      <c r="AA337" s="79">
        <v>7300</v>
      </c>
      <c r="AB337" s="41" t="str">
        <f t="shared" si="264"/>
        <v/>
      </c>
      <c r="AC337" s="65" t="str">
        <f t="shared" si="265"/>
        <v/>
      </c>
      <c r="AD337" s="65" t="str">
        <f t="shared" si="266"/>
        <v/>
      </c>
      <c r="AE337" s="65" t="str">
        <f t="shared" si="267"/>
        <v/>
      </c>
      <c r="AF337" s="65" t="str">
        <f t="shared" si="268"/>
        <v/>
      </c>
      <c r="AG337" s="65" t="str">
        <f t="shared" si="269"/>
        <v/>
      </c>
      <c r="AH337" s="65" t="str">
        <f t="shared" si="270"/>
        <v/>
      </c>
      <c r="AI337" s="138">
        <f t="shared" si="271"/>
        <v>-5223</v>
      </c>
      <c r="AJ337" s="65">
        <f t="shared" si="272"/>
        <v>-5265</v>
      </c>
      <c r="AK337" s="65">
        <f t="shared" si="273"/>
        <v>-5291</v>
      </c>
      <c r="AL337" s="138">
        <f t="shared" si="256"/>
        <v>-5392</v>
      </c>
      <c r="AM337" s="138">
        <f t="shared" si="257"/>
        <v>-5423</v>
      </c>
      <c r="AN337" s="138">
        <f t="shared" si="258"/>
        <v>-5456</v>
      </c>
      <c r="AO337" s="138">
        <f t="shared" si="259"/>
        <v>-5457</v>
      </c>
      <c r="AP337" s="107">
        <f t="shared" si="260"/>
        <v>-5494</v>
      </c>
      <c r="AQ337" s="74">
        <f t="shared" si="261"/>
        <v>-5501</v>
      </c>
      <c r="AR337" s="75" t="str">
        <f t="shared" si="278"/>
        <v/>
      </c>
      <c r="AS337" s="76" t="str">
        <f t="shared" si="279"/>
        <v/>
      </c>
      <c r="AT337" s="77" t="str">
        <f t="shared" si="274"/>
        <v/>
      </c>
      <c r="AU337" s="78" t="str">
        <f t="shared" si="280"/>
        <v/>
      </c>
      <c r="AV337" s="77" t="str">
        <f t="shared" si="281"/>
        <v/>
      </c>
      <c r="AW337" s="78" t="str">
        <f>IF(Q337&gt;1,IF(#REF!&gt;1,#REF!-Q337,""),"")</f>
        <v/>
      </c>
      <c r="AX337" s="77"/>
      <c r="AY337" s="137">
        <f t="shared" si="250"/>
        <v>42</v>
      </c>
      <c r="AZ337" s="76">
        <f t="shared" si="248"/>
        <v>26</v>
      </c>
      <c r="BA337" s="41">
        <f t="shared" si="262"/>
        <v>210</v>
      </c>
      <c r="BB337" s="65">
        <f t="shared" si="275"/>
        <v>101</v>
      </c>
      <c r="BC337" s="107">
        <f t="shared" si="263"/>
        <v>109</v>
      </c>
      <c r="BD337" s="65">
        <f t="shared" si="276"/>
        <v>101</v>
      </c>
      <c r="BE337" s="138">
        <f t="shared" si="277"/>
        <v>64</v>
      </c>
      <c r="BF337" s="138">
        <f t="shared" si="234"/>
        <v>31</v>
      </c>
      <c r="BG337" s="138">
        <f t="shared" si="235"/>
        <v>33</v>
      </c>
      <c r="BH337" s="138">
        <f t="shared" si="236"/>
        <v>1</v>
      </c>
      <c r="BI337" s="138">
        <f t="shared" si="237"/>
        <v>37</v>
      </c>
      <c r="BJ337" s="78">
        <f t="shared" si="238"/>
        <v>7</v>
      </c>
      <c r="BL337" s="172"/>
      <c r="BM337" s="163"/>
      <c r="BN337" s="151"/>
    </row>
    <row r="338" spans="1:66" ht="14.25" customHeight="1" thickBot="1" x14ac:dyDescent="0.3">
      <c r="A338" s="88">
        <v>4709703664</v>
      </c>
      <c r="B338" s="24">
        <v>97</v>
      </c>
      <c r="C338" s="97" t="s">
        <v>96</v>
      </c>
      <c r="D338" s="108">
        <v>3664</v>
      </c>
      <c r="E338" s="94">
        <v>38.794134999999997</v>
      </c>
      <c r="F338" s="94">
        <v>-80.183700999999999</v>
      </c>
      <c r="G338" s="95">
        <v>570889.69999999995</v>
      </c>
      <c r="H338" s="95">
        <v>4294248.3</v>
      </c>
      <c r="I338" s="108">
        <v>2009</v>
      </c>
      <c r="J338" s="108">
        <v>2414</v>
      </c>
      <c r="K338" s="90">
        <v>155</v>
      </c>
      <c r="L338" s="87"/>
      <c r="M338" s="88"/>
      <c r="N338" s="89"/>
      <c r="O338" s="90"/>
      <c r="P338" s="89"/>
      <c r="Q338" s="90"/>
      <c r="R338" s="89"/>
      <c r="S338" s="143">
        <v>7199</v>
      </c>
      <c r="T338" s="88">
        <v>7243</v>
      </c>
      <c r="U338" s="89">
        <v>7260</v>
      </c>
      <c r="V338" s="144">
        <v>7348</v>
      </c>
      <c r="W338" s="144">
        <v>7381</v>
      </c>
      <c r="X338" s="144">
        <v>7410</v>
      </c>
      <c r="Y338" s="144">
        <v>7412</v>
      </c>
      <c r="Z338" s="90">
        <v>7448</v>
      </c>
      <c r="AA338" s="91">
        <v>7460</v>
      </c>
      <c r="AB338" s="56" t="str">
        <f t="shared" si="264"/>
        <v/>
      </c>
      <c r="AC338" s="85" t="str">
        <f t="shared" si="265"/>
        <v/>
      </c>
      <c r="AD338" s="85" t="str">
        <f t="shared" si="266"/>
        <v/>
      </c>
      <c r="AE338" s="85" t="str">
        <f t="shared" si="267"/>
        <v/>
      </c>
      <c r="AF338" s="85" t="str">
        <f t="shared" si="268"/>
        <v/>
      </c>
      <c r="AG338" s="85" t="str">
        <f t="shared" si="269"/>
        <v/>
      </c>
      <c r="AH338" s="85" t="str">
        <f t="shared" si="270"/>
        <v/>
      </c>
      <c r="AI338" s="144">
        <f t="shared" si="271"/>
        <v>-4785</v>
      </c>
      <c r="AJ338" s="85">
        <f t="shared" si="272"/>
        <v>-4829</v>
      </c>
      <c r="AK338" s="85">
        <f t="shared" si="273"/>
        <v>-4846</v>
      </c>
      <c r="AL338" s="144">
        <f t="shared" si="256"/>
        <v>-4934</v>
      </c>
      <c r="AM338" s="144">
        <f t="shared" si="257"/>
        <v>-4967</v>
      </c>
      <c r="AN338" s="144">
        <f t="shared" si="258"/>
        <v>-4996</v>
      </c>
      <c r="AO338" s="144">
        <f t="shared" si="259"/>
        <v>-4998</v>
      </c>
      <c r="AP338" s="108">
        <f t="shared" si="260"/>
        <v>-5034</v>
      </c>
      <c r="AQ338" s="86">
        <f t="shared" si="261"/>
        <v>-5046</v>
      </c>
      <c r="AR338" s="87" t="str">
        <f t="shared" si="278"/>
        <v/>
      </c>
      <c r="AS338" s="88" t="str">
        <f t="shared" si="279"/>
        <v/>
      </c>
      <c r="AT338" s="89" t="str">
        <f t="shared" si="274"/>
        <v/>
      </c>
      <c r="AU338" s="90" t="str">
        <f t="shared" si="280"/>
        <v/>
      </c>
      <c r="AV338" s="89" t="str">
        <f t="shared" si="281"/>
        <v/>
      </c>
      <c r="AW338" s="90" t="str">
        <f t="shared" ref="AW338:AW369" si="282">IF(Q338&gt;1,IF(R338&gt;1,R338-Q338,""),"")</f>
        <v/>
      </c>
      <c r="AX338" s="89" t="str">
        <f t="shared" ref="AX338:AX369" si="283">IF(R338&gt;1,IF(S338&gt;1,S338-R338,""),"")</f>
        <v/>
      </c>
      <c r="AY338" s="143">
        <f t="shared" si="250"/>
        <v>44</v>
      </c>
      <c r="AZ338" s="88">
        <f t="shared" si="248"/>
        <v>17</v>
      </c>
      <c r="BA338" s="56">
        <f t="shared" si="262"/>
        <v>200</v>
      </c>
      <c r="BB338" s="85">
        <f t="shared" si="275"/>
        <v>88</v>
      </c>
      <c r="BC338" s="108">
        <f t="shared" si="263"/>
        <v>112</v>
      </c>
      <c r="BD338" s="85">
        <f t="shared" si="276"/>
        <v>98</v>
      </c>
      <c r="BE338" s="144">
        <f t="shared" si="277"/>
        <v>62</v>
      </c>
      <c r="BF338" s="144">
        <f t="shared" si="234"/>
        <v>33</v>
      </c>
      <c r="BG338" s="144">
        <f t="shared" si="235"/>
        <v>29</v>
      </c>
      <c r="BH338" s="144">
        <f t="shared" si="236"/>
        <v>2</v>
      </c>
      <c r="BI338" s="144">
        <f t="shared" si="237"/>
        <v>36</v>
      </c>
      <c r="BJ338" s="90">
        <f t="shared" si="238"/>
        <v>12</v>
      </c>
      <c r="BL338" s="173"/>
      <c r="BM338" s="158"/>
      <c r="BN338" s="152"/>
    </row>
    <row r="339" spans="1:66" ht="14.25" customHeight="1" x14ac:dyDescent="0.25">
      <c r="A339" s="69">
        <v>4709901572</v>
      </c>
      <c r="B339" s="162">
        <v>99</v>
      </c>
      <c r="C339" s="99" t="s">
        <v>97</v>
      </c>
      <c r="D339" s="104">
        <v>1572</v>
      </c>
      <c r="E339" s="92">
        <v>38.221803000000001</v>
      </c>
      <c r="F339" s="92">
        <v>-82.534439000000006</v>
      </c>
      <c r="G339" s="48">
        <v>365683.3</v>
      </c>
      <c r="H339" s="48">
        <v>4231537.9000000004</v>
      </c>
      <c r="I339" s="104">
        <v>1974</v>
      </c>
      <c r="J339" s="104">
        <v>622</v>
      </c>
      <c r="K339" s="105"/>
      <c r="L339" s="6"/>
      <c r="M339" s="7">
        <v>2635</v>
      </c>
      <c r="N339" s="8">
        <v>2716</v>
      </c>
      <c r="O339" s="72">
        <v>2816</v>
      </c>
      <c r="P339" s="8">
        <v>2854</v>
      </c>
      <c r="Q339" s="72">
        <v>2854</v>
      </c>
      <c r="R339" s="8">
        <v>2854</v>
      </c>
      <c r="S339" s="72">
        <v>2854</v>
      </c>
      <c r="T339" s="7">
        <v>2854</v>
      </c>
      <c r="U339" s="8">
        <v>2854</v>
      </c>
      <c r="V339" s="142">
        <v>2854</v>
      </c>
      <c r="W339" s="142">
        <v>2854</v>
      </c>
      <c r="X339" s="142">
        <v>2854</v>
      </c>
      <c r="Y339" s="142">
        <v>2854</v>
      </c>
      <c r="Z339" s="72">
        <v>2854</v>
      </c>
      <c r="AA339" s="9">
        <v>2854</v>
      </c>
      <c r="AB339" s="50" t="str">
        <f t="shared" si="264"/>
        <v/>
      </c>
      <c r="AC339" s="17">
        <f t="shared" si="265"/>
        <v>-2013</v>
      </c>
      <c r="AD339" s="17">
        <f t="shared" si="266"/>
        <v>-2094</v>
      </c>
      <c r="AE339" s="17">
        <f t="shared" si="267"/>
        <v>-2194</v>
      </c>
      <c r="AF339" s="17">
        <f t="shared" si="268"/>
        <v>-2232</v>
      </c>
      <c r="AG339" s="17">
        <f t="shared" si="269"/>
        <v>-2232</v>
      </c>
      <c r="AH339" s="17">
        <f t="shared" si="270"/>
        <v>-2232</v>
      </c>
      <c r="AI339" s="17">
        <f t="shared" si="271"/>
        <v>-2232</v>
      </c>
      <c r="AJ339" s="17">
        <f t="shared" si="272"/>
        <v>-2232</v>
      </c>
      <c r="AK339" s="17">
        <f t="shared" si="273"/>
        <v>-2232</v>
      </c>
      <c r="AL339" s="142">
        <f t="shared" si="256"/>
        <v>-2232</v>
      </c>
      <c r="AM339" s="142">
        <f t="shared" si="257"/>
        <v>-2232</v>
      </c>
      <c r="AN339" s="142">
        <f t="shared" si="258"/>
        <v>-2232</v>
      </c>
      <c r="AO339" s="142">
        <f t="shared" si="259"/>
        <v>-2232</v>
      </c>
      <c r="AP339" s="109">
        <f t="shared" si="260"/>
        <v>-2232</v>
      </c>
      <c r="AQ339" s="47">
        <f t="shared" si="261"/>
        <v>-2232</v>
      </c>
      <c r="AR339" s="6" t="str">
        <f t="shared" si="278"/>
        <v/>
      </c>
      <c r="AS339" s="7">
        <f t="shared" si="279"/>
        <v>81</v>
      </c>
      <c r="AT339" s="8">
        <f t="shared" si="274"/>
        <v>100</v>
      </c>
      <c r="AU339" s="72">
        <f t="shared" si="280"/>
        <v>38</v>
      </c>
      <c r="AV339" s="8">
        <f t="shared" si="281"/>
        <v>0</v>
      </c>
      <c r="AW339" s="72">
        <f t="shared" si="282"/>
        <v>0</v>
      </c>
      <c r="AX339" s="8">
        <f t="shared" si="283"/>
        <v>0</v>
      </c>
      <c r="AY339" s="72">
        <f t="shared" si="250"/>
        <v>0</v>
      </c>
      <c r="AZ339" s="7">
        <f t="shared" si="248"/>
        <v>0</v>
      </c>
      <c r="BA339" s="50">
        <f t="shared" si="262"/>
        <v>0</v>
      </c>
      <c r="BB339" s="17">
        <f t="shared" si="275"/>
        <v>0</v>
      </c>
      <c r="BC339" s="109">
        <f t="shared" si="263"/>
        <v>0</v>
      </c>
      <c r="BD339" s="17">
        <f t="shared" si="276"/>
        <v>0</v>
      </c>
      <c r="BE339" s="142">
        <f t="shared" si="277"/>
        <v>0</v>
      </c>
      <c r="BF339" s="142">
        <f t="shared" si="234"/>
        <v>0</v>
      </c>
      <c r="BG339" s="142">
        <f t="shared" si="235"/>
        <v>0</v>
      </c>
      <c r="BH339" s="142">
        <f t="shared" si="236"/>
        <v>0</v>
      </c>
      <c r="BI339" s="142">
        <f t="shared" si="237"/>
        <v>0</v>
      </c>
      <c r="BJ339" s="72">
        <f t="shared" si="238"/>
        <v>0</v>
      </c>
      <c r="BL339" s="175"/>
      <c r="BM339" s="164"/>
      <c r="BN339" s="176"/>
    </row>
    <row r="340" spans="1:66" ht="14.25" customHeight="1" x14ac:dyDescent="0.25">
      <c r="A340" s="76">
        <v>4709901576</v>
      </c>
      <c r="B340" s="81">
        <v>99</v>
      </c>
      <c r="C340" s="98" t="s">
        <v>97</v>
      </c>
      <c r="D340" s="65">
        <v>1576</v>
      </c>
      <c r="E340" s="30">
        <v>38.123637000000002</v>
      </c>
      <c r="F340" s="30">
        <v>-82.574406999999994</v>
      </c>
      <c r="G340" s="57">
        <v>361999.5</v>
      </c>
      <c r="H340" s="57">
        <v>4220703.7</v>
      </c>
      <c r="I340" s="65">
        <v>1975</v>
      </c>
      <c r="J340" s="107">
        <v>647</v>
      </c>
      <c r="K340" s="106"/>
      <c r="L340" s="75">
        <v>2410</v>
      </c>
      <c r="M340" s="76">
        <v>2620</v>
      </c>
      <c r="N340" s="77">
        <v>2698</v>
      </c>
      <c r="O340" s="78">
        <v>2798</v>
      </c>
      <c r="P340" s="77">
        <v>2828</v>
      </c>
      <c r="Q340" s="78">
        <v>2828</v>
      </c>
      <c r="R340" s="77">
        <v>2828</v>
      </c>
      <c r="S340" s="78">
        <v>2828</v>
      </c>
      <c r="T340" s="76">
        <v>2828</v>
      </c>
      <c r="U340" s="77">
        <v>2828</v>
      </c>
      <c r="V340" s="138">
        <v>2828</v>
      </c>
      <c r="W340" s="138">
        <v>2828</v>
      </c>
      <c r="X340" s="138">
        <v>2828</v>
      </c>
      <c r="Y340" s="138">
        <v>2828</v>
      </c>
      <c r="Z340" s="78">
        <v>2828</v>
      </c>
      <c r="AA340" s="79">
        <v>2828</v>
      </c>
      <c r="AB340" s="41">
        <f t="shared" si="264"/>
        <v>-1763</v>
      </c>
      <c r="AC340" s="65">
        <f t="shared" si="265"/>
        <v>-1973</v>
      </c>
      <c r="AD340" s="65">
        <f t="shared" si="266"/>
        <v>-2051</v>
      </c>
      <c r="AE340" s="65">
        <f t="shared" si="267"/>
        <v>-2151</v>
      </c>
      <c r="AF340" s="65">
        <f t="shared" si="268"/>
        <v>-2181</v>
      </c>
      <c r="AG340" s="65">
        <f t="shared" si="269"/>
        <v>-2181</v>
      </c>
      <c r="AH340" s="65">
        <f t="shared" si="270"/>
        <v>-2181</v>
      </c>
      <c r="AI340" s="65">
        <f t="shared" si="271"/>
        <v>-2181</v>
      </c>
      <c r="AJ340" s="65">
        <f t="shared" si="272"/>
        <v>-2181</v>
      </c>
      <c r="AK340" s="65">
        <f t="shared" si="273"/>
        <v>-2181</v>
      </c>
      <c r="AL340" s="138">
        <f t="shared" si="256"/>
        <v>-2181</v>
      </c>
      <c r="AM340" s="138">
        <f t="shared" si="257"/>
        <v>-2181</v>
      </c>
      <c r="AN340" s="138">
        <f t="shared" si="258"/>
        <v>-2181</v>
      </c>
      <c r="AO340" s="138">
        <f t="shared" si="259"/>
        <v>-2181</v>
      </c>
      <c r="AP340" s="107">
        <f t="shared" si="260"/>
        <v>-2181</v>
      </c>
      <c r="AQ340" s="74">
        <f t="shared" si="261"/>
        <v>-2181</v>
      </c>
      <c r="AR340" s="75">
        <f t="shared" si="278"/>
        <v>210</v>
      </c>
      <c r="AS340" s="76">
        <f t="shared" si="279"/>
        <v>78</v>
      </c>
      <c r="AT340" s="77">
        <f t="shared" si="274"/>
        <v>100</v>
      </c>
      <c r="AU340" s="78">
        <f t="shared" si="280"/>
        <v>30</v>
      </c>
      <c r="AV340" s="77">
        <f t="shared" si="281"/>
        <v>0</v>
      </c>
      <c r="AW340" s="78">
        <f t="shared" si="282"/>
        <v>0</v>
      </c>
      <c r="AX340" s="77">
        <f t="shared" si="283"/>
        <v>0</v>
      </c>
      <c r="AY340" s="78">
        <f t="shared" si="250"/>
        <v>0</v>
      </c>
      <c r="AZ340" s="76">
        <f t="shared" si="248"/>
        <v>0</v>
      </c>
      <c r="BA340" s="41">
        <f t="shared" si="262"/>
        <v>0</v>
      </c>
      <c r="BB340" s="65">
        <f t="shared" si="275"/>
        <v>0</v>
      </c>
      <c r="BC340" s="107">
        <f t="shared" si="263"/>
        <v>0</v>
      </c>
      <c r="BD340" s="65">
        <f t="shared" si="276"/>
        <v>0</v>
      </c>
      <c r="BE340" s="138">
        <f t="shared" si="277"/>
        <v>0</v>
      </c>
      <c r="BF340" s="138">
        <f t="shared" si="234"/>
        <v>0</v>
      </c>
      <c r="BG340" s="138">
        <f t="shared" si="235"/>
        <v>0</v>
      </c>
      <c r="BH340" s="138">
        <f t="shared" si="236"/>
        <v>0</v>
      </c>
      <c r="BI340" s="138">
        <f t="shared" si="237"/>
        <v>0</v>
      </c>
      <c r="BJ340" s="78">
        <f t="shared" si="238"/>
        <v>0</v>
      </c>
      <c r="BL340" s="172"/>
      <c r="BM340" s="163"/>
      <c r="BN340" s="151"/>
    </row>
    <row r="341" spans="1:66" ht="14.25" customHeight="1" x14ac:dyDescent="0.25">
      <c r="A341" s="76">
        <v>4709901581</v>
      </c>
      <c r="B341" s="81">
        <v>99</v>
      </c>
      <c r="C341" s="98" t="s">
        <v>97</v>
      </c>
      <c r="D341" s="65">
        <v>1581</v>
      </c>
      <c r="E341" s="30">
        <v>37.889961999999997</v>
      </c>
      <c r="F341" s="30">
        <v>-82.395127000000002</v>
      </c>
      <c r="G341" s="57">
        <v>377325.7</v>
      </c>
      <c r="H341" s="57">
        <v>4194523.5</v>
      </c>
      <c r="I341" s="65">
        <v>1975</v>
      </c>
      <c r="J341" s="107">
        <v>768</v>
      </c>
      <c r="K341" s="106"/>
      <c r="L341" s="75">
        <v>2615</v>
      </c>
      <c r="M341" s="76">
        <v>2850</v>
      </c>
      <c r="N341" s="77">
        <v>2956</v>
      </c>
      <c r="O341" s="78">
        <v>3108</v>
      </c>
      <c r="P341" s="77">
        <v>3144</v>
      </c>
      <c r="Q341" s="78">
        <v>3151</v>
      </c>
      <c r="R341" s="77">
        <v>3153</v>
      </c>
      <c r="S341" s="78">
        <v>3154</v>
      </c>
      <c r="T341" s="76">
        <v>3154</v>
      </c>
      <c r="U341" s="77">
        <v>3154</v>
      </c>
      <c r="V341" s="138">
        <v>3160</v>
      </c>
      <c r="W341" s="138">
        <v>3162</v>
      </c>
      <c r="X341" s="138">
        <v>3170</v>
      </c>
      <c r="Y341" s="138">
        <v>3170</v>
      </c>
      <c r="Z341" s="78">
        <v>3188</v>
      </c>
      <c r="AA341" s="79">
        <v>3188</v>
      </c>
      <c r="AB341" s="41">
        <f t="shared" si="264"/>
        <v>-1847</v>
      </c>
      <c r="AC341" s="65">
        <f t="shared" si="265"/>
        <v>-2082</v>
      </c>
      <c r="AD341" s="65">
        <f t="shared" si="266"/>
        <v>-2188</v>
      </c>
      <c r="AE341" s="65">
        <f t="shared" si="267"/>
        <v>-2340</v>
      </c>
      <c r="AF341" s="65">
        <f t="shared" si="268"/>
        <v>-2376</v>
      </c>
      <c r="AG341" s="65">
        <f t="shared" si="269"/>
        <v>-2383</v>
      </c>
      <c r="AH341" s="65">
        <f t="shared" si="270"/>
        <v>-2385</v>
      </c>
      <c r="AI341" s="65">
        <f t="shared" si="271"/>
        <v>-2386</v>
      </c>
      <c r="AJ341" s="65">
        <f t="shared" si="272"/>
        <v>-2386</v>
      </c>
      <c r="AK341" s="65">
        <f t="shared" si="273"/>
        <v>-2386</v>
      </c>
      <c r="AL341" s="138">
        <f t="shared" si="256"/>
        <v>-2392</v>
      </c>
      <c r="AM341" s="138">
        <f t="shared" si="257"/>
        <v>-2394</v>
      </c>
      <c r="AN341" s="138">
        <f t="shared" si="258"/>
        <v>-2402</v>
      </c>
      <c r="AO341" s="138">
        <f t="shared" si="259"/>
        <v>-2402</v>
      </c>
      <c r="AP341" s="107">
        <f t="shared" si="260"/>
        <v>-2420</v>
      </c>
      <c r="AQ341" s="74">
        <f t="shared" si="261"/>
        <v>-2420</v>
      </c>
      <c r="AR341" s="75">
        <f t="shared" si="278"/>
        <v>235</v>
      </c>
      <c r="AS341" s="76">
        <f t="shared" si="279"/>
        <v>106</v>
      </c>
      <c r="AT341" s="77">
        <f t="shared" si="274"/>
        <v>152</v>
      </c>
      <c r="AU341" s="78">
        <f t="shared" si="280"/>
        <v>36</v>
      </c>
      <c r="AV341" s="77">
        <f t="shared" si="281"/>
        <v>7</v>
      </c>
      <c r="AW341" s="78">
        <f t="shared" si="282"/>
        <v>2</v>
      </c>
      <c r="AX341" s="77">
        <f t="shared" si="283"/>
        <v>1</v>
      </c>
      <c r="AY341" s="78">
        <f t="shared" si="250"/>
        <v>0</v>
      </c>
      <c r="AZ341" s="76">
        <f t="shared" si="248"/>
        <v>0</v>
      </c>
      <c r="BA341" s="41">
        <f t="shared" si="262"/>
        <v>34</v>
      </c>
      <c r="BB341" s="65">
        <f t="shared" si="275"/>
        <v>6</v>
      </c>
      <c r="BC341" s="107">
        <f t="shared" si="263"/>
        <v>28</v>
      </c>
      <c r="BD341" s="65">
        <f t="shared" si="276"/>
        <v>28</v>
      </c>
      <c r="BE341" s="138">
        <f t="shared" si="277"/>
        <v>10</v>
      </c>
      <c r="BF341" s="138">
        <f t="shared" si="234"/>
        <v>2</v>
      </c>
      <c r="BG341" s="138">
        <f t="shared" si="235"/>
        <v>8</v>
      </c>
      <c r="BH341" s="138">
        <f t="shared" si="236"/>
        <v>0</v>
      </c>
      <c r="BI341" s="138">
        <f t="shared" si="237"/>
        <v>18</v>
      </c>
      <c r="BJ341" s="78">
        <f t="shared" si="238"/>
        <v>0</v>
      </c>
      <c r="BL341" s="172"/>
      <c r="BM341" s="163"/>
      <c r="BN341" s="151"/>
    </row>
    <row r="342" spans="1:66" ht="14.25" customHeight="1" x14ac:dyDescent="0.25">
      <c r="A342" s="76">
        <v>4709901691</v>
      </c>
      <c r="B342" s="81">
        <v>99</v>
      </c>
      <c r="C342" s="98" t="s">
        <v>97</v>
      </c>
      <c r="D342" s="65">
        <v>1691</v>
      </c>
      <c r="E342" s="30">
        <v>38.069651999999998</v>
      </c>
      <c r="F342" s="30">
        <v>-82.504828000000003</v>
      </c>
      <c r="G342" s="57">
        <v>368001.5</v>
      </c>
      <c r="H342" s="57">
        <v>4214612</v>
      </c>
      <c r="I342" s="65">
        <v>1979</v>
      </c>
      <c r="J342" s="107">
        <v>1081</v>
      </c>
      <c r="K342" s="106"/>
      <c r="L342" s="75"/>
      <c r="M342" s="76">
        <v>3007</v>
      </c>
      <c r="N342" s="77">
        <v>3084</v>
      </c>
      <c r="O342" s="78">
        <v>3214</v>
      </c>
      <c r="P342" s="77">
        <v>3230</v>
      </c>
      <c r="Q342" s="78">
        <v>3250</v>
      </c>
      <c r="R342" s="77">
        <v>3252</v>
      </c>
      <c r="S342" s="78">
        <v>3255</v>
      </c>
      <c r="T342" s="76">
        <v>3255</v>
      </c>
      <c r="U342" s="77">
        <v>3255</v>
      </c>
      <c r="V342" s="138">
        <v>3255</v>
      </c>
      <c r="W342" s="138">
        <v>3255</v>
      </c>
      <c r="X342" s="138">
        <v>3255</v>
      </c>
      <c r="Y342" s="138">
        <v>3255</v>
      </c>
      <c r="Z342" s="78">
        <v>3255</v>
      </c>
      <c r="AA342" s="79">
        <v>3255</v>
      </c>
      <c r="AB342" s="41" t="str">
        <f t="shared" si="264"/>
        <v/>
      </c>
      <c r="AC342" s="65">
        <f t="shared" si="265"/>
        <v>-1926</v>
      </c>
      <c r="AD342" s="65">
        <f t="shared" si="266"/>
        <v>-2003</v>
      </c>
      <c r="AE342" s="65">
        <f t="shared" si="267"/>
        <v>-2133</v>
      </c>
      <c r="AF342" s="65">
        <f t="shared" si="268"/>
        <v>-2149</v>
      </c>
      <c r="AG342" s="65">
        <f t="shared" si="269"/>
        <v>-2169</v>
      </c>
      <c r="AH342" s="65">
        <f t="shared" si="270"/>
        <v>-2171</v>
      </c>
      <c r="AI342" s="65">
        <f t="shared" si="271"/>
        <v>-2174</v>
      </c>
      <c r="AJ342" s="65">
        <f t="shared" si="272"/>
        <v>-2174</v>
      </c>
      <c r="AK342" s="65">
        <f t="shared" si="273"/>
        <v>-2174</v>
      </c>
      <c r="AL342" s="138">
        <f t="shared" si="256"/>
        <v>-2174</v>
      </c>
      <c r="AM342" s="138">
        <f t="shared" si="257"/>
        <v>-2174</v>
      </c>
      <c r="AN342" s="138">
        <f t="shared" si="258"/>
        <v>-2174</v>
      </c>
      <c r="AO342" s="138">
        <f t="shared" si="259"/>
        <v>-2174</v>
      </c>
      <c r="AP342" s="107">
        <f t="shared" si="260"/>
        <v>-2174</v>
      </c>
      <c r="AQ342" s="74">
        <f t="shared" si="261"/>
        <v>-2174</v>
      </c>
      <c r="AR342" s="75" t="str">
        <f t="shared" si="278"/>
        <v/>
      </c>
      <c r="AS342" s="76">
        <f t="shared" si="279"/>
        <v>77</v>
      </c>
      <c r="AT342" s="77">
        <f t="shared" si="274"/>
        <v>130</v>
      </c>
      <c r="AU342" s="78">
        <f t="shared" si="280"/>
        <v>16</v>
      </c>
      <c r="AV342" s="77">
        <f t="shared" si="281"/>
        <v>20</v>
      </c>
      <c r="AW342" s="78">
        <f t="shared" si="282"/>
        <v>2</v>
      </c>
      <c r="AX342" s="77">
        <f t="shared" si="283"/>
        <v>3</v>
      </c>
      <c r="AY342" s="78">
        <f t="shared" si="250"/>
        <v>0</v>
      </c>
      <c r="AZ342" s="76">
        <f t="shared" si="248"/>
        <v>0</v>
      </c>
      <c r="BA342" s="41">
        <f t="shared" si="262"/>
        <v>0</v>
      </c>
      <c r="BB342" s="65">
        <f t="shared" si="275"/>
        <v>0</v>
      </c>
      <c r="BC342" s="107">
        <f t="shared" si="263"/>
        <v>0</v>
      </c>
      <c r="BD342" s="65">
        <f t="shared" si="276"/>
        <v>0</v>
      </c>
      <c r="BE342" s="138">
        <f t="shared" si="277"/>
        <v>0</v>
      </c>
      <c r="BF342" s="138">
        <f t="shared" si="234"/>
        <v>0</v>
      </c>
      <c r="BG342" s="138">
        <f t="shared" si="235"/>
        <v>0</v>
      </c>
      <c r="BH342" s="138">
        <f t="shared" si="236"/>
        <v>0</v>
      </c>
      <c r="BI342" s="138">
        <f t="shared" si="237"/>
        <v>0</v>
      </c>
      <c r="BJ342" s="78">
        <f t="shared" si="238"/>
        <v>0</v>
      </c>
      <c r="BL342" s="172"/>
      <c r="BM342" s="163"/>
      <c r="BN342" s="151"/>
    </row>
    <row r="343" spans="1:66" ht="14.25" customHeight="1" x14ac:dyDescent="0.25">
      <c r="A343" s="76">
        <v>4709901894</v>
      </c>
      <c r="B343" s="81">
        <v>99</v>
      </c>
      <c r="C343" s="98" t="s">
        <v>97</v>
      </c>
      <c r="D343" s="65">
        <v>1894</v>
      </c>
      <c r="E343" s="30">
        <v>38.133251000000001</v>
      </c>
      <c r="F343" s="30">
        <v>-82.457671000000005</v>
      </c>
      <c r="G343" s="57">
        <v>372249</v>
      </c>
      <c r="H343" s="57">
        <v>4221603.3</v>
      </c>
      <c r="I343" s="65">
        <v>1996</v>
      </c>
      <c r="J343" s="107">
        <v>965</v>
      </c>
      <c r="K343" s="106">
        <v>76</v>
      </c>
      <c r="L343" s="75">
        <v>2820</v>
      </c>
      <c r="M343" s="76">
        <v>3040</v>
      </c>
      <c r="N343" s="77">
        <v>3128</v>
      </c>
      <c r="O343" s="78">
        <v>3247</v>
      </c>
      <c r="P343" s="77">
        <v>3264</v>
      </c>
      <c r="Q343" s="78">
        <v>3290</v>
      </c>
      <c r="R343" s="77">
        <v>3292</v>
      </c>
      <c r="S343" s="78">
        <v>3292</v>
      </c>
      <c r="T343" s="76">
        <v>3292</v>
      </c>
      <c r="U343" s="77">
        <v>3292</v>
      </c>
      <c r="V343" s="138">
        <v>3292</v>
      </c>
      <c r="W343" s="138">
        <v>3292</v>
      </c>
      <c r="X343" s="138">
        <v>3292</v>
      </c>
      <c r="Y343" s="138">
        <v>3292</v>
      </c>
      <c r="Z343" s="78">
        <v>3292</v>
      </c>
      <c r="AA343" s="79">
        <v>3292</v>
      </c>
      <c r="AB343" s="41">
        <f t="shared" si="264"/>
        <v>-1855</v>
      </c>
      <c r="AC343" s="65">
        <f t="shared" si="265"/>
        <v>-2075</v>
      </c>
      <c r="AD343" s="65">
        <f t="shared" si="266"/>
        <v>-2163</v>
      </c>
      <c r="AE343" s="65">
        <f t="shared" si="267"/>
        <v>-2282</v>
      </c>
      <c r="AF343" s="65">
        <f t="shared" si="268"/>
        <v>-2299</v>
      </c>
      <c r="AG343" s="65">
        <f t="shared" si="269"/>
        <v>-2325</v>
      </c>
      <c r="AH343" s="65">
        <f t="shared" si="270"/>
        <v>-2327</v>
      </c>
      <c r="AI343" s="65">
        <f t="shared" si="271"/>
        <v>-2327</v>
      </c>
      <c r="AJ343" s="65">
        <f t="shared" si="272"/>
        <v>-2327</v>
      </c>
      <c r="AK343" s="65">
        <f t="shared" si="273"/>
        <v>-2327</v>
      </c>
      <c r="AL343" s="138">
        <f t="shared" si="256"/>
        <v>-2327</v>
      </c>
      <c r="AM343" s="138">
        <f t="shared" si="257"/>
        <v>-2327</v>
      </c>
      <c r="AN343" s="138">
        <f t="shared" si="258"/>
        <v>-2327</v>
      </c>
      <c r="AO343" s="138">
        <f t="shared" si="259"/>
        <v>-2327</v>
      </c>
      <c r="AP343" s="107">
        <f t="shared" si="260"/>
        <v>-2327</v>
      </c>
      <c r="AQ343" s="74">
        <f t="shared" si="261"/>
        <v>-2327</v>
      </c>
      <c r="AR343" s="75">
        <f t="shared" si="278"/>
        <v>220</v>
      </c>
      <c r="AS343" s="76">
        <f t="shared" si="279"/>
        <v>88</v>
      </c>
      <c r="AT343" s="77">
        <f t="shared" si="274"/>
        <v>119</v>
      </c>
      <c r="AU343" s="78">
        <f t="shared" si="280"/>
        <v>17</v>
      </c>
      <c r="AV343" s="77">
        <f t="shared" si="281"/>
        <v>26</v>
      </c>
      <c r="AW343" s="78">
        <f t="shared" si="282"/>
        <v>2</v>
      </c>
      <c r="AX343" s="77">
        <f t="shared" si="283"/>
        <v>0</v>
      </c>
      <c r="AY343" s="78">
        <f t="shared" si="250"/>
        <v>0</v>
      </c>
      <c r="AZ343" s="76">
        <f t="shared" si="248"/>
        <v>0</v>
      </c>
      <c r="BA343" s="41">
        <f t="shared" si="262"/>
        <v>0</v>
      </c>
      <c r="BB343" s="65">
        <f t="shared" si="275"/>
        <v>0</v>
      </c>
      <c r="BC343" s="107">
        <f t="shared" si="263"/>
        <v>0</v>
      </c>
      <c r="BD343" s="65">
        <f t="shared" si="276"/>
        <v>0</v>
      </c>
      <c r="BE343" s="138">
        <f t="shared" si="277"/>
        <v>0</v>
      </c>
      <c r="BF343" s="138">
        <f t="shared" si="234"/>
        <v>0</v>
      </c>
      <c r="BG343" s="138">
        <f t="shared" si="235"/>
        <v>0</v>
      </c>
      <c r="BH343" s="138">
        <f t="shared" si="236"/>
        <v>0</v>
      </c>
      <c r="BI343" s="138">
        <f t="shared" si="237"/>
        <v>0</v>
      </c>
      <c r="BJ343" s="78">
        <f t="shared" si="238"/>
        <v>0</v>
      </c>
      <c r="BL343" s="172"/>
      <c r="BM343" s="163"/>
      <c r="BN343" s="151"/>
    </row>
    <row r="344" spans="1:66" ht="14.25" customHeight="1" x14ac:dyDescent="0.25">
      <c r="A344" s="76">
        <v>4709901938</v>
      </c>
      <c r="B344" s="81">
        <v>99</v>
      </c>
      <c r="C344" s="98" t="s">
        <v>97</v>
      </c>
      <c r="D344" s="65">
        <v>1938</v>
      </c>
      <c r="E344" s="30">
        <v>37.923907999999997</v>
      </c>
      <c r="F344" s="30">
        <v>-82.349678999999995</v>
      </c>
      <c r="G344" s="57">
        <v>381376.7</v>
      </c>
      <c r="H344" s="57">
        <v>4198231.4000000004</v>
      </c>
      <c r="I344" s="65">
        <v>1996</v>
      </c>
      <c r="J344" s="107">
        <v>1485</v>
      </c>
      <c r="K344" s="106">
        <v>104</v>
      </c>
      <c r="L344" s="75">
        <v>3360</v>
      </c>
      <c r="M344" s="76">
        <v>3618</v>
      </c>
      <c r="N344" s="77">
        <v>3722</v>
      </c>
      <c r="O344" s="78">
        <v>3874</v>
      </c>
      <c r="P344" s="77">
        <v>3922</v>
      </c>
      <c r="Q344" s="78">
        <v>3925</v>
      </c>
      <c r="R344" s="77">
        <v>3928</v>
      </c>
      <c r="S344" s="78">
        <v>3932</v>
      </c>
      <c r="T344" s="76">
        <v>3932</v>
      </c>
      <c r="U344" s="77">
        <v>3932</v>
      </c>
      <c r="V344" s="138">
        <v>3937</v>
      </c>
      <c r="W344" s="138">
        <v>3941</v>
      </c>
      <c r="X344" s="138">
        <v>3952</v>
      </c>
      <c r="Y344" s="138">
        <v>3952</v>
      </c>
      <c r="Z344" s="78">
        <v>3966</v>
      </c>
      <c r="AA344" s="79">
        <v>3966</v>
      </c>
      <c r="AB344" s="41">
        <f t="shared" si="264"/>
        <v>-1875</v>
      </c>
      <c r="AC344" s="65">
        <f t="shared" si="265"/>
        <v>-2133</v>
      </c>
      <c r="AD344" s="65">
        <f t="shared" si="266"/>
        <v>-2237</v>
      </c>
      <c r="AE344" s="65">
        <f t="shared" si="267"/>
        <v>-2389</v>
      </c>
      <c r="AF344" s="65">
        <f t="shared" si="268"/>
        <v>-2437</v>
      </c>
      <c r="AG344" s="65">
        <f t="shared" si="269"/>
        <v>-2440</v>
      </c>
      <c r="AH344" s="65">
        <f t="shared" si="270"/>
        <v>-2443</v>
      </c>
      <c r="AI344" s="65">
        <f t="shared" si="271"/>
        <v>-2447</v>
      </c>
      <c r="AJ344" s="65">
        <f t="shared" si="272"/>
        <v>-2447</v>
      </c>
      <c r="AK344" s="65">
        <f t="shared" si="273"/>
        <v>-2447</v>
      </c>
      <c r="AL344" s="138">
        <f t="shared" si="256"/>
        <v>-2452</v>
      </c>
      <c r="AM344" s="138">
        <f t="shared" si="257"/>
        <v>-2456</v>
      </c>
      <c r="AN344" s="138">
        <f t="shared" si="258"/>
        <v>-2467</v>
      </c>
      <c r="AO344" s="138">
        <f t="shared" si="259"/>
        <v>-2467</v>
      </c>
      <c r="AP344" s="107">
        <f t="shared" si="260"/>
        <v>-2481</v>
      </c>
      <c r="AQ344" s="74">
        <f t="shared" si="261"/>
        <v>-2481</v>
      </c>
      <c r="AR344" s="75">
        <f t="shared" si="278"/>
        <v>258</v>
      </c>
      <c r="AS344" s="76">
        <f t="shared" si="279"/>
        <v>104</v>
      </c>
      <c r="AT344" s="77">
        <f t="shared" si="274"/>
        <v>152</v>
      </c>
      <c r="AU344" s="78">
        <f t="shared" si="280"/>
        <v>48</v>
      </c>
      <c r="AV344" s="77">
        <f t="shared" si="281"/>
        <v>3</v>
      </c>
      <c r="AW344" s="78">
        <f t="shared" si="282"/>
        <v>3</v>
      </c>
      <c r="AX344" s="77">
        <f t="shared" si="283"/>
        <v>4</v>
      </c>
      <c r="AY344" s="78">
        <f t="shared" si="250"/>
        <v>0</v>
      </c>
      <c r="AZ344" s="76">
        <f t="shared" si="248"/>
        <v>0</v>
      </c>
      <c r="BA344" s="41">
        <f t="shared" si="262"/>
        <v>34</v>
      </c>
      <c r="BB344" s="65">
        <f t="shared" si="275"/>
        <v>5</v>
      </c>
      <c r="BC344" s="107">
        <f t="shared" si="263"/>
        <v>29</v>
      </c>
      <c r="BD344" s="65">
        <f t="shared" si="276"/>
        <v>29</v>
      </c>
      <c r="BE344" s="138">
        <f t="shared" si="277"/>
        <v>15</v>
      </c>
      <c r="BF344" s="138">
        <f t="shared" si="234"/>
        <v>4</v>
      </c>
      <c r="BG344" s="138">
        <f t="shared" si="235"/>
        <v>11</v>
      </c>
      <c r="BH344" s="138">
        <f t="shared" si="236"/>
        <v>0</v>
      </c>
      <c r="BI344" s="138">
        <f t="shared" si="237"/>
        <v>14</v>
      </c>
      <c r="BJ344" s="78">
        <f t="shared" si="238"/>
        <v>0</v>
      </c>
      <c r="BL344" s="172"/>
      <c r="BM344" s="163"/>
      <c r="BN344" s="151"/>
    </row>
    <row r="345" spans="1:66" ht="14.25" customHeight="1" x14ac:dyDescent="0.25">
      <c r="A345" s="76">
        <v>4709901975</v>
      </c>
      <c r="B345" s="81">
        <v>99</v>
      </c>
      <c r="C345" s="98" t="s">
        <v>97</v>
      </c>
      <c r="D345" s="65">
        <v>1975</v>
      </c>
      <c r="E345" s="30">
        <v>38.162112999999998</v>
      </c>
      <c r="F345" s="30">
        <v>-82.418927999999994</v>
      </c>
      <c r="G345" s="57">
        <v>375693.7</v>
      </c>
      <c r="H345" s="57">
        <v>4224753.3</v>
      </c>
      <c r="I345" s="65">
        <v>1999</v>
      </c>
      <c r="J345" s="107">
        <v>848</v>
      </c>
      <c r="K345" s="106">
        <v>87</v>
      </c>
      <c r="L345" s="75">
        <v>2815</v>
      </c>
      <c r="M345" s="76">
        <v>3027</v>
      </c>
      <c r="N345" s="77">
        <v>3120</v>
      </c>
      <c r="O345" s="78">
        <v>3247</v>
      </c>
      <c r="P345" s="77">
        <v>3277</v>
      </c>
      <c r="Q345" s="78">
        <v>3288</v>
      </c>
      <c r="R345" s="77">
        <v>3292</v>
      </c>
      <c r="S345" s="78">
        <v>3297</v>
      </c>
      <c r="T345" s="76">
        <v>3297</v>
      </c>
      <c r="U345" s="77">
        <v>3297</v>
      </c>
      <c r="V345" s="138">
        <v>3297</v>
      </c>
      <c r="W345" s="138">
        <v>3297</v>
      </c>
      <c r="X345" s="138">
        <v>3297</v>
      </c>
      <c r="Y345" s="138">
        <v>3297</v>
      </c>
      <c r="Z345" s="78">
        <v>3297</v>
      </c>
      <c r="AA345" s="79">
        <v>3297</v>
      </c>
      <c r="AB345" s="41">
        <f t="shared" si="264"/>
        <v>-1967</v>
      </c>
      <c r="AC345" s="65">
        <f t="shared" si="265"/>
        <v>-2179</v>
      </c>
      <c r="AD345" s="65">
        <f t="shared" si="266"/>
        <v>-2272</v>
      </c>
      <c r="AE345" s="65">
        <f t="shared" si="267"/>
        <v>-2399</v>
      </c>
      <c r="AF345" s="65">
        <f t="shared" si="268"/>
        <v>-2429</v>
      </c>
      <c r="AG345" s="65">
        <f t="shared" si="269"/>
        <v>-2440</v>
      </c>
      <c r="AH345" s="65">
        <f t="shared" si="270"/>
        <v>-2444</v>
      </c>
      <c r="AI345" s="65">
        <f t="shared" si="271"/>
        <v>-2449</v>
      </c>
      <c r="AJ345" s="65">
        <f t="shared" si="272"/>
        <v>-2449</v>
      </c>
      <c r="AK345" s="65">
        <f t="shared" si="273"/>
        <v>-2449</v>
      </c>
      <c r="AL345" s="138">
        <f t="shared" si="256"/>
        <v>-2449</v>
      </c>
      <c r="AM345" s="138">
        <f t="shared" si="257"/>
        <v>-2449</v>
      </c>
      <c r="AN345" s="138">
        <f t="shared" si="258"/>
        <v>-2449</v>
      </c>
      <c r="AO345" s="138">
        <f t="shared" si="259"/>
        <v>-2449</v>
      </c>
      <c r="AP345" s="107">
        <f t="shared" si="260"/>
        <v>-2449</v>
      </c>
      <c r="AQ345" s="74">
        <f t="shared" si="261"/>
        <v>-2449</v>
      </c>
      <c r="AR345" s="75">
        <f t="shared" si="278"/>
        <v>212</v>
      </c>
      <c r="AS345" s="76">
        <f t="shared" si="279"/>
        <v>93</v>
      </c>
      <c r="AT345" s="77">
        <f t="shared" si="274"/>
        <v>127</v>
      </c>
      <c r="AU345" s="78">
        <f t="shared" si="280"/>
        <v>30</v>
      </c>
      <c r="AV345" s="77">
        <f t="shared" si="281"/>
        <v>11</v>
      </c>
      <c r="AW345" s="78">
        <f t="shared" si="282"/>
        <v>4</v>
      </c>
      <c r="AX345" s="77">
        <f t="shared" si="283"/>
        <v>5</v>
      </c>
      <c r="AY345" s="78">
        <f t="shared" si="250"/>
        <v>0</v>
      </c>
      <c r="AZ345" s="76">
        <f t="shared" si="248"/>
        <v>0</v>
      </c>
      <c r="BA345" s="41">
        <f t="shared" si="262"/>
        <v>0</v>
      </c>
      <c r="BB345" s="65">
        <f t="shared" si="275"/>
        <v>0</v>
      </c>
      <c r="BC345" s="107">
        <f t="shared" si="263"/>
        <v>0</v>
      </c>
      <c r="BD345" s="65">
        <f t="shared" si="276"/>
        <v>0</v>
      </c>
      <c r="BE345" s="138">
        <f t="shared" si="277"/>
        <v>0</v>
      </c>
      <c r="BF345" s="138">
        <f t="shared" si="234"/>
        <v>0</v>
      </c>
      <c r="BG345" s="138">
        <f t="shared" si="235"/>
        <v>0</v>
      </c>
      <c r="BH345" s="138">
        <f t="shared" si="236"/>
        <v>0</v>
      </c>
      <c r="BI345" s="138">
        <f t="shared" si="237"/>
        <v>0</v>
      </c>
      <c r="BJ345" s="78">
        <f t="shared" si="238"/>
        <v>0</v>
      </c>
      <c r="BL345" s="172"/>
      <c r="BM345" s="163"/>
      <c r="BN345" s="151"/>
    </row>
    <row r="346" spans="1:66" ht="14.25" customHeight="1" x14ac:dyDescent="0.25">
      <c r="A346" s="76">
        <v>4709902048</v>
      </c>
      <c r="B346" s="81">
        <v>99</v>
      </c>
      <c r="C346" s="98" t="s">
        <v>97</v>
      </c>
      <c r="D346" s="65">
        <v>2048</v>
      </c>
      <c r="E346" s="30">
        <v>38.222819000000001</v>
      </c>
      <c r="F346" s="30">
        <v>-82.457171000000002</v>
      </c>
      <c r="G346" s="57">
        <v>372449.1</v>
      </c>
      <c r="H346" s="57">
        <v>4231541.4000000004</v>
      </c>
      <c r="I346" s="65">
        <v>2001</v>
      </c>
      <c r="J346" s="107">
        <v>641</v>
      </c>
      <c r="K346" s="106">
        <v>93</v>
      </c>
      <c r="L346" s="75">
        <v>2525</v>
      </c>
      <c r="M346" s="76">
        <v>2778</v>
      </c>
      <c r="N346" s="77">
        <v>2867</v>
      </c>
      <c r="O346" s="78">
        <v>2988</v>
      </c>
      <c r="P346" s="77">
        <v>3021</v>
      </c>
      <c r="Q346" s="78">
        <v>3033</v>
      </c>
      <c r="R346" s="77">
        <v>3037</v>
      </c>
      <c r="S346" s="78">
        <v>3038</v>
      </c>
      <c r="T346" s="76">
        <v>3038</v>
      </c>
      <c r="U346" s="77">
        <v>3038</v>
      </c>
      <c r="V346" s="138">
        <v>3038</v>
      </c>
      <c r="W346" s="138">
        <v>3038</v>
      </c>
      <c r="X346" s="138">
        <v>3038</v>
      </c>
      <c r="Y346" s="138">
        <v>3038</v>
      </c>
      <c r="Z346" s="78">
        <v>3038</v>
      </c>
      <c r="AA346" s="79">
        <v>3038</v>
      </c>
      <c r="AB346" s="41">
        <f t="shared" si="264"/>
        <v>-1884</v>
      </c>
      <c r="AC346" s="65">
        <f t="shared" si="265"/>
        <v>-2137</v>
      </c>
      <c r="AD346" s="65">
        <f t="shared" si="266"/>
        <v>-2226</v>
      </c>
      <c r="AE346" s="65">
        <f t="shared" si="267"/>
        <v>-2347</v>
      </c>
      <c r="AF346" s="65">
        <f t="shared" si="268"/>
        <v>-2380</v>
      </c>
      <c r="AG346" s="65">
        <f t="shared" si="269"/>
        <v>-2392</v>
      </c>
      <c r="AH346" s="65">
        <f t="shared" si="270"/>
        <v>-2396</v>
      </c>
      <c r="AI346" s="65">
        <f t="shared" si="271"/>
        <v>-2397</v>
      </c>
      <c r="AJ346" s="65">
        <f t="shared" si="272"/>
        <v>-2397</v>
      </c>
      <c r="AK346" s="65">
        <f t="shared" si="273"/>
        <v>-2397</v>
      </c>
      <c r="AL346" s="138">
        <f t="shared" si="256"/>
        <v>-2397</v>
      </c>
      <c r="AM346" s="138">
        <f t="shared" si="257"/>
        <v>-2397</v>
      </c>
      <c r="AN346" s="138">
        <f t="shared" si="258"/>
        <v>-2397</v>
      </c>
      <c r="AO346" s="138">
        <f t="shared" si="259"/>
        <v>-2397</v>
      </c>
      <c r="AP346" s="107">
        <f t="shared" si="260"/>
        <v>-2397</v>
      </c>
      <c r="AQ346" s="74">
        <f t="shared" si="261"/>
        <v>-2397</v>
      </c>
      <c r="AR346" s="75">
        <f t="shared" si="278"/>
        <v>253</v>
      </c>
      <c r="AS346" s="76">
        <f t="shared" si="279"/>
        <v>89</v>
      </c>
      <c r="AT346" s="77">
        <f t="shared" si="274"/>
        <v>121</v>
      </c>
      <c r="AU346" s="78">
        <f t="shared" si="280"/>
        <v>33</v>
      </c>
      <c r="AV346" s="77">
        <f t="shared" si="281"/>
        <v>12</v>
      </c>
      <c r="AW346" s="78">
        <f t="shared" si="282"/>
        <v>4</v>
      </c>
      <c r="AX346" s="77">
        <f t="shared" si="283"/>
        <v>1</v>
      </c>
      <c r="AY346" s="78">
        <f t="shared" si="250"/>
        <v>0</v>
      </c>
      <c r="AZ346" s="76">
        <f t="shared" si="248"/>
        <v>0</v>
      </c>
      <c r="BA346" s="41">
        <f t="shared" si="262"/>
        <v>0</v>
      </c>
      <c r="BB346" s="65">
        <f t="shared" si="275"/>
        <v>0</v>
      </c>
      <c r="BC346" s="107">
        <f t="shared" si="263"/>
        <v>0</v>
      </c>
      <c r="BD346" s="65">
        <f t="shared" si="276"/>
        <v>0</v>
      </c>
      <c r="BE346" s="138">
        <f t="shared" si="277"/>
        <v>0</v>
      </c>
      <c r="BF346" s="138">
        <f t="shared" si="234"/>
        <v>0</v>
      </c>
      <c r="BG346" s="138">
        <f t="shared" si="235"/>
        <v>0</v>
      </c>
      <c r="BH346" s="138">
        <f t="shared" si="236"/>
        <v>0</v>
      </c>
      <c r="BI346" s="138">
        <f t="shared" si="237"/>
        <v>0</v>
      </c>
      <c r="BJ346" s="78">
        <f t="shared" si="238"/>
        <v>0</v>
      </c>
      <c r="BL346" s="172"/>
      <c r="BM346" s="163"/>
      <c r="BN346" s="151"/>
    </row>
    <row r="347" spans="1:66" ht="14.25" customHeight="1" x14ac:dyDescent="0.25">
      <c r="A347" s="76">
        <v>4709902195</v>
      </c>
      <c r="B347" s="81">
        <v>99</v>
      </c>
      <c r="C347" s="98" t="s">
        <v>97</v>
      </c>
      <c r="D347" s="65">
        <v>2195</v>
      </c>
      <c r="E347" s="30">
        <v>37.957847000000001</v>
      </c>
      <c r="F347" s="30">
        <v>-82.425330000000002</v>
      </c>
      <c r="G347" s="57">
        <v>374785.1</v>
      </c>
      <c r="H347" s="57">
        <v>4202096.0999999996</v>
      </c>
      <c r="I347" s="65">
        <v>2006</v>
      </c>
      <c r="J347" s="107">
        <v>728</v>
      </c>
      <c r="K347" s="106">
        <v>104</v>
      </c>
      <c r="L347" s="75">
        <v>2596</v>
      </c>
      <c r="M347" s="76">
        <v>2825</v>
      </c>
      <c r="N347" s="77">
        <v>2926</v>
      </c>
      <c r="O347" s="78">
        <v>3041</v>
      </c>
      <c r="P347" s="77">
        <v>3083</v>
      </c>
      <c r="Q347" s="78">
        <v>3103</v>
      </c>
      <c r="R347" s="77">
        <v>3105</v>
      </c>
      <c r="S347" s="78">
        <v>3106</v>
      </c>
      <c r="T347" s="76">
        <v>3106</v>
      </c>
      <c r="U347" s="77">
        <v>3106</v>
      </c>
      <c r="V347" s="138">
        <v>3106</v>
      </c>
      <c r="W347" s="138">
        <v>3107</v>
      </c>
      <c r="X347" s="138">
        <v>3108</v>
      </c>
      <c r="Y347" s="138">
        <v>3108</v>
      </c>
      <c r="Z347" s="78">
        <v>3115</v>
      </c>
      <c r="AA347" s="79">
        <v>3115</v>
      </c>
      <c r="AB347" s="41">
        <f t="shared" si="264"/>
        <v>-1868</v>
      </c>
      <c r="AC347" s="65">
        <f t="shared" si="265"/>
        <v>-2097</v>
      </c>
      <c r="AD347" s="65">
        <f t="shared" si="266"/>
        <v>-2198</v>
      </c>
      <c r="AE347" s="65">
        <f t="shared" si="267"/>
        <v>-2313</v>
      </c>
      <c r="AF347" s="65">
        <f t="shared" si="268"/>
        <v>-2355</v>
      </c>
      <c r="AG347" s="65">
        <f t="shared" si="269"/>
        <v>-2375</v>
      </c>
      <c r="AH347" s="65">
        <f t="shared" si="270"/>
        <v>-2377</v>
      </c>
      <c r="AI347" s="65">
        <f t="shared" si="271"/>
        <v>-2378</v>
      </c>
      <c r="AJ347" s="65">
        <f t="shared" si="272"/>
        <v>-2378</v>
      </c>
      <c r="AK347" s="65">
        <f t="shared" si="273"/>
        <v>-2378</v>
      </c>
      <c r="AL347" s="138">
        <f t="shared" si="256"/>
        <v>-2378</v>
      </c>
      <c r="AM347" s="138">
        <f t="shared" si="257"/>
        <v>-2379</v>
      </c>
      <c r="AN347" s="138">
        <f t="shared" si="258"/>
        <v>-2380</v>
      </c>
      <c r="AO347" s="138">
        <f t="shared" si="259"/>
        <v>-2380</v>
      </c>
      <c r="AP347" s="107">
        <f t="shared" si="260"/>
        <v>-2387</v>
      </c>
      <c r="AQ347" s="74">
        <f t="shared" si="261"/>
        <v>-2387</v>
      </c>
      <c r="AR347" s="75">
        <f t="shared" si="278"/>
        <v>229</v>
      </c>
      <c r="AS347" s="76">
        <f t="shared" si="279"/>
        <v>101</v>
      </c>
      <c r="AT347" s="77">
        <f t="shared" si="274"/>
        <v>115</v>
      </c>
      <c r="AU347" s="78">
        <f t="shared" si="280"/>
        <v>42</v>
      </c>
      <c r="AV347" s="77">
        <f t="shared" si="281"/>
        <v>20</v>
      </c>
      <c r="AW347" s="78">
        <f t="shared" si="282"/>
        <v>2</v>
      </c>
      <c r="AX347" s="77">
        <f t="shared" si="283"/>
        <v>1</v>
      </c>
      <c r="AY347" s="78">
        <f t="shared" si="250"/>
        <v>0</v>
      </c>
      <c r="AZ347" s="76">
        <f t="shared" si="248"/>
        <v>0</v>
      </c>
      <c r="BA347" s="41">
        <f t="shared" si="262"/>
        <v>0</v>
      </c>
      <c r="BB347" s="65">
        <f t="shared" si="275"/>
        <v>0</v>
      </c>
      <c r="BC347" s="107">
        <f t="shared" si="263"/>
        <v>9</v>
      </c>
      <c r="BD347" s="65">
        <f t="shared" si="276"/>
        <v>9</v>
      </c>
      <c r="BE347" s="138">
        <f t="shared" si="277"/>
        <v>2</v>
      </c>
      <c r="BF347" s="138">
        <f t="shared" si="234"/>
        <v>1</v>
      </c>
      <c r="BG347" s="138">
        <f t="shared" si="235"/>
        <v>1</v>
      </c>
      <c r="BH347" s="138">
        <f t="shared" si="236"/>
        <v>0</v>
      </c>
      <c r="BI347" s="138">
        <f t="shared" si="237"/>
        <v>7</v>
      </c>
      <c r="BJ347" s="78">
        <f t="shared" si="238"/>
        <v>0</v>
      </c>
      <c r="BL347" s="172"/>
      <c r="BM347" s="163"/>
      <c r="BN347" s="151"/>
    </row>
    <row r="348" spans="1:66" ht="14.25" customHeight="1" x14ac:dyDescent="0.25">
      <c r="A348" s="76">
        <v>4709902206</v>
      </c>
      <c r="B348" s="81">
        <v>99</v>
      </c>
      <c r="C348" s="98" t="s">
        <v>97</v>
      </c>
      <c r="D348" s="65">
        <v>2206</v>
      </c>
      <c r="E348" s="30">
        <v>38.189712999999998</v>
      </c>
      <c r="F348" s="30">
        <v>-82.274306999999993</v>
      </c>
      <c r="G348" s="57">
        <v>388405.9</v>
      </c>
      <c r="H348" s="57">
        <v>4227631.7</v>
      </c>
      <c r="I348" s="65">
        <v>2006</v>
      </c>
      <c r="J348" s="107">
        <v>1093</v>
      </c>
      <c r="K348" s="106">
        <v>105</v>
      </c>
      <c r="L348" s="75">
        <v>3165</v>
      </c>
      <c r="M348" s="76">
        <v>3468</v>
      </c>
      <c r="N348" s="77">
        <v>3573</v>
      </c>
      <c r="O348" s="78">
        <v>3724</v>
      </c>
      <c r="P348" s="77">
        <v>3770</v>
      </c>
      <c r="Q348" s="78">
        <v>3782</v>
      </c>
      <c r="R348" s="77">
        <v>3785</v>
      </c>
      <c r="S348" s="78">
        <v>3792</v>
      </c>
      <c r="T348" s="76">
        <v>3792</v>
      </c>
      <c r="U348" s="77">
        <v>3792</v>
      </c>
      <c r="V348" s="138">
        <v>3794</v>
      </c>
      <c r="W348" s="138">
        <v>3794</v>
      </c>
      <c r="X348" s="138">
        <v>3811</v>
      </c>
      <c r="Y348" s="138">
        <v>3811</v>
      </c>
      <c r="Z348" s="78">
        <v>3822</v>
      </c>
      <c r="AA348" s="79">
        <v>3822</v>
      </c>
      <c r="AB348" s="41">
        <f t="shared" si="264"/>
        <v>-2072</v>
      </c>
      <c r="AC348" s="65">
        <f t="shared" si="265"/>
        <v>-2375</v>
      </c>
      <c r="AD348" s="65">
        <f t="shared" si="266"/>
        <v>-2480</v>
      </c>
      <c r="AE348" s="65">
        <f t="shared" si="267"/>
        <v>-2631</v>
      </c>
      <c r="AF348" s="65">
        <f t="shared" si="268"/>
        <v>-2677</v>
      </c>
      <c r="AG348" s="65">
        <f t="shared" si="269"/>
        <v>-2689</v>
      </c>
      <c r="AH348" s="65">
        <f t="shared" si="270"/>
        <v>-2692</v>
      </c>
      <c r="AI348" s="65">
        <f t="shared" si="271"/>
        <v>-2699</v>
      </c>
      <c r="AJ348" s="65">
        <f t="shared" si="272"/>
        <v>-2699</v>
      </c>
      <c r="AK348" s="65">
        <f t="shared" si="273"/>
        <v>-2699</v>
      </c>
      <c r="AL348" s="138">
        <f t="shared" si="256"/>
        <v>-2701</v>
      </c>
      <c r="AM348" s="138">
        <f t="shared" si="257"/>
        <v>-2701</v>
      </c>
      <c r="AN348" s="138">
        <f t="shared" si="258"/>
        <v>-2718</v>
      </c>
      <c r="AO348" s="138">
        <f t="shared" si="259"/>
        <v>-2718</v>
      </c>
      <c r="AP348" s="107">
        <f t="shared" si="260"/>
        <v>-2729</v>
      </c>
      <c r="AQ348" s="74">
        <f t="shared" si="261"/>
        <v>-2729</v>
      </c>
      <c r="AR348" s="75">
        <f t="shared" si="278"/>
        <v>303</v>
      </c>
      <c r="AS348" s="76">
        <f t="shared" si="279"/>
        <v>105</v>
      </c>
      <c r="AT348" s="77">
        <f t="shared" si="274"/>
        <v>151</v>
      </c>
      <c r="AU348" s="78">
        <f t="shared" si="280"/>
        <v>46</v>
      </c>
      <c r="AV348" s="77">
        <f t="shared" si="281"/>
        <v>12</v>
      </c>
      <c r="AW348" s="78">
        <f t="shared" si="282"/>
        <v>3</v>
      </c>
      <c r="AX348" s="77">
        <f t="shared" si="283"/>
        <v>7</v>
      </c>
      <c r="AY348" s="78">
        <f t="shared" si="250"/>
        <v>0</v>
      </c>
      <c r="AZ348" s="76">
        <f t="shared" si="248"/>
        <v>0</v>
      </c>
      <c r="BA348" s="41">
        <f t="shared" si="262"/>
        <v>30</v>
      </c>
      <c r="BB348" s="65">
        <f t="shared" si="275"/>
        <v>2</v>
      </c>
      <c r="BC348" s="107">
        <f t="shared" si="263"/>
        <v>28</v>
      </c>
      <c r="BD348" s="65">
        <f t="shared" si="276"/>
        <v>28</v>
      </c>
      <c r="BE348" s="138">
        <f t="shared" si="277"/>
        <v>17</v>
      </c>
      <c r="BF348" s="138">
        <f t="shared" si="234"/>
        <v>0</v>
      </c>
      <c r="BG348" s="138">
        <f t="shared" si="235"/>
        <v>17</v>
      </c>
      <c r="BH348" s="138">
        <f t="shared" si="236"/>
        <v>0</v>
      </c>
      <c r="BI348" s="138">
        <f t="shared" si="237"/>
        <v>11</v>
      </c>
      <c r="BJ348" s="78">
        <f t="shared" si="238"/>
        <v>0</v>
      </c>
      <c r="BL348" s="172"/>
      <c r="BM348" s="163"/>
      <c r="BN348" s="151"/>
    </row>
    <row r="349" spans="1:66" ht="14.25" customHeight="1" thickBot="1" x14ac:dyDescent="0.3">
      <c r="A349" s="26">
        <v>4709902221</v>
      </c>
      <c r="B349" s="46">
        <v>99</v>
      </c>
      <c r="C349" s="116" t="s">
        <v>97</v>
      </c>
      <c r="D349" s="43">
        <v>2221</v>
      </c>
      <c r="E349" s="44">
        <v>38.023049</v>
      </c>
      <c r="F349" s="44">
        <v>-82.355385999999996</v>
      </c>
      <c r="G349" s="54">
        <v>381035.3</v>
      </c>
      <c r="H349" s="54">
        <v>4209239.2</v>
      </c>
      <c r="I349" s="43">
        <v>2006</v>
      </c>
      <c r="J349" s="43">
        <v>1080</v>
      </c>
      <c r="K349" s="52">
        <v>104</v>
      </c>
      <c r="L349" s="87">
        <v>3013</v>
      </c>
      <c r="M349" s="88">
        <v>3293</v>
      </c>
      <c r="N349" s="89">
        <v>3396</v>
      </c>
      <c r="O349" s="90">
        <v>3544</v>
      </c>
      <c r="P349" s="89">
        <v>3583</v>
      </c>
      <c r="Q349" s="90">
        <v>3587</v>
      </c>
      <c r="R349" s="89">
        <v>3592</v>
      </c>
      <c r="S349" s="90">
        <v>3595</v>
      </c>
      <c r="T349" s="88">
        <v>3595</v>
      </c>
      <c r="U349" s="89">
        <v>3595</v>
      </c>
      <c r="V349" s="144">
        <v>3601</v>
      </c>
      <c r="W349" s="144">
        <v>3601</v>
      </c>
      <c r="X349" s="144">
        <v>3611</v>
      </c>
      <c r="Y349" s="144">
        <v>3611</v>
      </c>
      <c r="Z349" s="90">
        <v>3624</v>
      </c>
      <c r="AA349" s="91">
        <v>3624</v>
      </c>
      <c r="AB349" s="56">
        <f t="shared" si="264"/>
        <v>-1933</v>
      </c>
      <c r="AC349" s="85">
        <f t="shared" si="265"/>
        <v>-2213</v>
      </c>
      <c r="AD349" s="85">
        <f t="shared" si="266"/>
        <v>-2316</v>
      </c>
      <c r="AE349" s="85">
        <f t="shared" si="267"/>
        <v>-2464</v>
      </c>
      <c r="AF349" s="85">
        <f t="shared" si="268"/>
        <v>-2503</v>
      </c>
      <c r="AG349" s="85">
        <f t="shared" si="269"/>
        <v>-2507</v>
      </c>
      <c r="AH349" s="85">
        <f t="shared" si="270"/>
        <v>-2512</v>
      </c>
      <c r="AI349" s="85">
        <f t="shared" si="271"/>
        <v>-2515</v>
      </c>
      <c r="AJ349" s="85">
        <f t="shared" si="272"/>
        <v>-2515</v>
      </c>
      <c r="AK349" s="85">
        <f t="shared" si="273"/>
        <v>-2515</v>
      </c>
      <c r="AL349" s="144">
        <f t="shared" si="256"/>
        <v>-2521</v>
      </c>
      <c r="AM349" s="144">
        <f t="shared" si="257"/>
        <v>-2521</v>
      </c>
      <c r="AN349" s="144">
        <f t="shared" si="258"/>
        <v>-2531</v>
      </c>
      <c r="AO349" s="144">
        <f t="shared" si="259"/>
        <v>-2531</v>
      </c>
      <c r="AP349" s="108">
        <f t="shared" si="260"/>
        <v>-2544</v>
      </c>
      <c r="AQ349" s="86">
        <f t="shared" si="261"/>
        <v>-2544</v>
      </c>
      <c r="AR349" s="87">
        <f t="shared" si="278"/>
        <v>280</v>
      </c>
      <c r="AS349" s="88">
        <f t="shared" si="279"/>
        <v>103</v>
      </c>
      <c r="AT349" s="89">
        <f t="shared" si="274"/>
        <v>148</v>
      </c>
      <c r="AU349" s="90">
        <f t="shared" si="280"/>
        <v>39</v>
      </c>
      <c r="AV349" s="89">
        <f t="shared" si="281"/>
        <v>4</v>
      </c>
      <c r="AW349" s="90">
        <f t="shared" si="282"/>
        <v>5</v>
      </c>
      <c r="AX349" s="89">
        <f t="shared" si="283"/>
        <v>3</v>
      </c>
      <c r="AY349" s="90">
        <f t="shared" si="250"/>
        <v>0</v>
      </c>
      <c r="AZ349" s="88">
        <f t="shared" si="248"/>
        <v>0</v>
      </c>
      <c r="BA349" s="56">
        <f t="shared" si="262"/>
        <v>29</v>
      </c>
      <c r="BB349" s="85">
        <f t="shared" si="275"/>
        <v>6</v>
      </c>
      <c r="BC349" s="108">
        <f t="shared" si="263"/>
        <v>23</v>
      </c>
      <c r="BD349" s="85">
        <f t="shared" si="276"/>
        <v>23</v>
      </c>
      <c r="BE349" s="144">
        <f t="shared" si="277"/>
        <v>10</v>
      </c>
      <c r="BF349" s="144">
        <f t="shared" si="234"/>
        <v>0</v>
      </c>
      <c r="BG349" s="144">
        <f t="shared" si="235"/>
        <v>10</v>
      </c>
      <c r="BH349" s="144">
        <f t="shared" si="236"/>
        <v>0</v>
      </c>
      <c r="BI349" s="144">
        <f t="shared" si="237"/>
        <v>13</v>
      </c>
      <c r="BJ349" s="90">
        <f t="shared" si="238"/>
        <v>0</v>
      </c>
      <c r="BL349" s="177"/>
      <c r="BM349" s="174"/>
      <c r="BN349" s="178"/>
    </row>
    <row r="350" spans="1:66" ht="14.25" customHeight="1" x14ac:dyDescent="0.25">
      <c r="A350" s="7">
        <v>4710100055</v>
      </c>
      <c r="B350" s="161">
        <v>101</v>
      </c>
      <c r="C350" s="110" t="s">
        <v>98</v>
      </c>
      <c r="D350" s="109">
        <v>55</v>
      </c>
      <c r="E350" s="112">
        <v>38.504066000000002</v>
      </c>
      <c r="F350" s="112">
        <v>-80.364695999999995</v>
      </c>
      <c r="G350" s="113">
        <v>555394.30000000005</v>
      </c>
      <c r="H350" s="113">
        <v>4261935.8</v>
      </c>
      <c r="I350" s="109">
        <v>1968</v>
      </c>
      <c r="J350" s="109">
        <v>1641</v>
      </c>
      <c r="K350" s="72"/>
      <c r="L350" s="6"/>
      <c r="M350" s="7"/>
      <c r="N350" s="8"/>
      <c r="O350" s="72"/>
      <c r="P350" s="8"/>
      <c r="Q350" s="72"/>
      <c r="R350" s="8"/>
      <c r="S350" s="72"/>
      <c r="T350" s="7"/>
      <c r="U350" s="8"/>
      <c r="V350" s="142">
        <v>6006</v>
      </c>
      <c r="W350" s="142">
        <v>6036</v>
      </c>
      <c r="X350" s="142">
        <v>6058</v>
      </c>
      <c r="Y350" s="142">
        <v>6058</v>
      </c>
      <c r="Z350" s="72">
        <v>6082</v>
      </c>
      <c r="AA350" s="9">
        <v>6085</v>
      </c>
      <c r="AB350" s="50" t="str">
        <f t="shared" si="264"/>
        <v/>
      </c>
      <c r="AC350" s="17" t="str">
        <f t="shared" si="265"/>
        <v/>
      </c>
      <c r="AD350" s="17" t="str">
        <f t="shared" si="266"/>
        <v/>
      </c>
      <c r="AE350" s="17" t="str">
        <f t="shared" si="267"/>
        <v/>
      </c>
      <c r="AF350" s="17" t="str">
        <f t="shared" si="268"/>
        <v/>
      </c>
      <c r="AG350" s="17" t="str">
        <f t="shared" si="269"/>
        <v/>
      </c>
      <c r="AH350" s="17" t="str">
        <f t="shared" si="270"/>
        <v/>
      </c>
      <c r="AI350" s="17" t="str">
        <f t="shared" si="271"/>
        <v/>
      </c>
      <c r="AJ350" s="17" t="str">
        <f t="shared" si="272"/>
        <v/>
      </c>
      <c r="AK350" s="17" t="str">
        <f t="shared" si="273"/>
        <v/>
      </c>
      <c r="AL350" s="142">
        <f t="shared" si="256"/>
        <v>-4365</v>
      </c>
      <c r="AM350" s="142">
        <f t="shared" si="257"/>
        <v>-4395</v>
      </c>
      <c r="AN350" s="142">
        <f t="shared" si="258"/>
        <v>-4417</v>
      </c>
      <c r="AO350" s="142">
        <f t="shared" si="259"/>
        <v>-4417</v>
      </c>
      <c r="AP350" s="109">
        <f t="shared" si="260"/>
        <v>-4441</v>
      </c>
      <c r="AQ350" s="47">
        <f t="shared" si="261"/>
        <v>-4444</v>
      </c>
      <c r="AR350" s="6" t="str">
        <f t="shared" si="278"/>
        <v/>
      </c>
      <c r="AS350" s="7" t="str">
        <f t="shared" si="279"/>
        <v/>
      </c>
      <c r="AT350" s="8" t="str">
        <f t="shared" si="274"/>
        <v/>
      </c>
      <c r="AU350" s="72" t="str">
        <f t="shared" si="280"/>
        <v/>
      </c>
      <c r="AV350" s="8" t="str">
        <f t="shared" si="281"/>
        <v/>
      </c>
      <c r="AW350" s="72" t="str">
        <f t="shared" si="282"/>
        <v/>
      </c>
      <c r="AX350" s="8" t="str">
        <f t="shared" si="283"/>
        <v/>
      </c>
      <c r="AY350" s="72" t="str">
        <f t="shared" si="250"/>
        <v/>
      </c>
      <c r="AZ350" s="7" t="str">
        <f t="shared" si="248"/>
        <v/>
      </c>
      <c r="BA350" s="50" t="str">
        <f t="shared" si="262"/>
        <v/>
      </c>
      <c r="BB350" s="17" t="str">
        <f t="shared" si="275"/>
        <v/>
      </c>
      <c r="BC350" s="109">
        <f t="shared" si="263"/>
        <v>79</v>
      </c>
      <c r="BD350" s="17">
        <f t="shared" si="276"/>
        <v>76</v>
      </c>
      <c r="BE350" s="142">
        <f t="shared" si="277"/>
        <v>52</v>
      </c>
      <c r="BF350" s="142">
        <f t="shared" si="234"/>
        <v>30</v>
      </c>
      <c r="BG350" s="142">
        <f t="shared" si="235"/>
        <v>22</v>
      </c>
      <c r="BH350" s="142">
        <f t="shared" si="236"/>
        <v>0</v>
      </c>
      <c r="BI350" s="142">
        <f t="shared" si="237"/>
        <v>24</v>
      </c>
      <c r="BJ350" s="72">
        <f t="shared" si="238"/>
        <v>3</v>
      </c>
      <c r="BL350" s="171"/>
      <c r="BM350" s="159"/>
      <c r="BN350" s="150"/>
    </row>
    <row r="351" spans="1:66" ht="14.25" customHeight="1" x14ac:dyDescent="0.25">
      <c r="A351" s="76">
        <v>4710100060</v>
      </c>
      <c r="B351" s="81">
        <v>101</v>
      </c>
      <c r="C351" s="98" t="s">
        <v>98</v>
      </c>
      <c r="D351" s="107">
        <v>60</v>
      </c>
      <c r="E351" s="30">
        <v>38.374281000000003</v>
      </c>
      <c r="F351" s="30">
        <v>-80.429919999999996</v>
      </c>
      <c r="G351" s="57">
        <v>549796.19999999995</v>
      </c>
      <c r="H351" s="57">
        <v>4247497.4000000004</v>
      </c>
      <c r="I351" s="107">
        <v>1972</v>
      </c>
      <c r="J351" s="107">
        <v>2728</v>
      </c>
      <c r="K351" s="78"/>
      <c r="L351" s="75"/>
      <c r="M351" s="76"/>
      <c r="N351" s="77"/>
      <c r="O351" s="78"/>
      <c r="P351" s="77"/>
      <c r="Q351" s="78"/>
      <c r="R351" s="77"/>
      <c r="S351" s="137">
        <v>6990</v>
      </c>
      <c r="T351" s="76">
        <v>7029</v>
      </c>
      <c r="U351" s="77">
        <v>7047</v>
      </c>
      <c r="V351" s="138">
        <v>7063</v>
      </c>
      <c r="W351" s="138">
        <v>7079</v>
      </c>
      <c r="X351" s="138">
        <v>7100</v>
      </c>
      <c r="Y351" s="138">
        <v>7101</v>
      </c>
      <c r="Z351" s="78">
        <v>7115</v>
      </c>
      <c r="AA351" s="79">
        <v>7124</v>
      </c>
      <c r="AB351" s="41" t="str">
        <f t="shared" si="264"/>
        <v/>
      </c>
      <c r="AC351" s="65" t="str">
        <f t="shared" si="265"/>
        <v/>
      </c>
      <c r="AD351" s="65" t="str">
        <f t="shared" si="266"/>
        <v/>
      </c>
      <c r="AE351" s="65" t="str">
        <f t="shared" si="267"/>
        <v/>
      </c>
      <c r="AF351" s="65" t="str">
        <f t="shared" si="268"/>
        <v/>
      </c>
      <c r="AG351" s="65" t="str">
        <f t="shared" si="269"/>
        <v/>
      </c>
      <c r="AH351" s="65" t="str">
        <f t="shared" si="270"/>
        <v/>
      </c>
      <c r="AI351" s="138">
        <f t="shared" si="271"/>
        <v>-4262</v>
      </c>
      <c r="AJ351" s="65">
        <f t="shared" si="272"/>
        <v>-4301</v>
      </c>
      <c r="AK351" s="65">
        <f t="shared" si="273"/>
        <v>-4319</v>
      </c>
      <c r="AL351" s="138">
        <f t="shared" si="256"/>
        <v>-4335</v>
      </c>
      <c r="AM351" s="138">
        <f t="shared" si="257"/>
        <v>-4351</v>
      </c>
      <c r="AN351" s="138">
        <f t="shared" si="258"/>
        <v>-4372</v>
      </c>
      <c r="AO351" s="138">
        <f t="shared" si="259"/>
        <v>-4373</v>
      </c>
      <c r="AP351" s="107">
        <f t="shared" si="260"/>
        <v>-4387</v>
      </c>
      <c r="AQ351" s="74">
        <f t="shared" si="261"/>
        <v>-4396</v>
      </c>
      <c r="AR351" s="75" t="str">
        <f t="shared" si="278"/>
        <v/>
      </c>
      <c r="AS351" s="76" t="str">
        <f t="shared" si="279"/>
        <v/>
      </c>
      <c r="AT351" s="77" t="str">
        <f t="shared" si="274"/>
        <v/>
      </c>
      <c r="AU351" s="78" t="str">
        <f t="shared" si="280"/>
        <v/>
      </c>
      <c r="AV351" s="77" t="str">
        <f t="shared" si="281"/>
        <v/>
      </c>
      <c r="AW351" s="78" t="str">
        <f t="shared" si="282"/>
        <v/>
      </c>
      <c r="AX351" s="77" t="str">
        <f t="shared" si="283"/>
        <v/>
      </c>
      <c r="AY351" s="137">
        <f t="shared" si="250"/>
        <v>39</v>
      </c>
      <c r="AZ351" s="76">
        <f t="shared" si="248"/>
        <v>18</v>
      </c>
      <c r="BA351" s="41">
        <f t="shared" si="262"/>
        <v>77</v>
      </c>
      <c r="BB351" s="65">
        <f t="shared" si="275"/>
        <v>16</v>
      </c>
      <c r="BC351" s="107">
        <f t="shared" si="263"/>
        <v>61</v>
      </c>
      <c r="BD351" s="65">
        <f t="shared" si="276"/>
        <v>51</v>
      </c>
      <c r="BE351" s="138">
        <f t="shared" si="277"/>
        <v>37</v>
      </c>
      <c r="BF351" s="138">
        <f t="shared" si="234"/>
        <v>16</v>
      </c>
      <c r="BG351" s="138">
        <f t="shared" si="235"/>
        <v>21</v>
      </c>
      <c r="BH351" s="138">
        <f t="shared" si="236"/>
        <v>1</v>
      </c>
      <c r="BI351" s="138">
        <f t="shared" si="237"/>
        <v>14</v>
      </c>
      <c r="BJ351" s="78">
        <f t="shared" si="238"/>
        <v>9</v>
      </c>
      <c r="BL351" s="172"/>
      <c r="BM351" s="163"/>
      <c r="BN351" s="151"/>
    </row>
    <row r="352" spans="1:66" ht="14.25" customHeight="1" x14ac:dyDescent="0.25">
      <c r="A352" s="76">
        <v>4710100065</v>
      </c>
      <c r="B352" s="81">
        <v>101</v>
      </c>
      <c r="C352" s="98" t="s">
        <v>98</v>
      </c>
      <c r="D352" s="107">
        <v>65</v>
      </c>
      <c r="E352" s="30">
        <v>38.490682</v>
      </c>
      <c r="F352" s="30">
        <v>-80.308074000000005</v>
      </c>
      <c r="G352" s="57">
        <v>560342.6</v>
      </c>
      <c r="H352" s="57">
        <v>4260486.3</v>
      </c>
      <c r="I352" s="107">
        <v>1979</v>
      </c>
      <c r="J352" s="107">
        <v>2350</v>
      </c>
      <c r="K352" s="78"/>
      <c r="L352" s="75"/>
      <c r="M352" s="76"/>
      <c r="N352" s="77"/>
      <c r="O352" s="78"/>
      <c r="P352" s="77"/>
      <c r="Q352" s="78"/>
      <c r="R352" s="77"/>
      <c r="S352" s="137">
        <v>6292</v>
      </c>
      <c r="T352" s="76">
        <v>6332</v>
      </c>
      <c r="U352" s="77">
        <v>6345</v>
      </c>
      <c r="V352" s="138">
        <v>6372</v>
      </c>
      <c r="W352" s="138">
        <v>6404</v>
      </c>
      <c r="X352" s="138">
        <v>6431</v>
      </c>
      <c r="Y352" s="138">
        <v>6431</v>
      </c>
      <c r="Z352" s="78">
        <v>6454</v>
      </c>
      <c r="AA352" s="79">
        <v>6468</v>
      </c>
      <c r="AB352" s="41" t="str">
        <f t="shared" si="264"/>
        <v/>
      </c>
      <c r="AC352" s="65" t="str">
        <f t="shared" si="265"/>
        <v/>
      </c>
      <c r="AD352" s="65" t="str">
        <f t="shared" si="266"/>
        <v/>
      </c>
      <c r="AE352" s="65" t="str">
        <f t="shared" si="267"/>
        <v/>
      </c>
      <c r="AF352" s="65" t="str">
        <f t="shared" si="268"/>
        <v/>
      </c>
      <c r="AG352" s="65" t="str">
        <f t="shared" si="269"/>
        <v/>
      </c>
      <c r="AH352" s="65" t="str">
        <f t="shared" si="270"/>
        <v/>
      </c>
      <c r="AI352" s="138">
        <f t="shared" si="271"/>
        <v>-3942</v>
      </c>
      <c r="AJ352" s="65">
        <f t="shared" si="272"/>
        <v>-3982</v>
      </c>
      <c r="AK352" s="65">
        <f t="shared" si="273"/>
        <v>-3995</v>
      </c>
      <c r="AL352" s="138">
        <f t="shared" si="256"/>
        <v>-4022</v>
      </c>
      <c r="AM352" s="138">
        <f t="shared" si="257"/>
        <v>-4054</v>
      </c>
      <c r="AN352" s="138">
        <f t="shared" si="258"/>
        <v>-4081</v>
      </c>
      <c r="AO352" s="138">
        <f t="shared" si="259"/>
        <v>-4081</v>
      </c>
      <c r="AP352" s="107">
        <f t="shared" si="260"/>
        <v>-4104</v>
      </c>
      <c r="AQ352" s="74">
        <f t="shared" si="261"/>
        <v>-4118</v>
      </c>
      <c r="AR352" s="75" t="str">
        <f t="shared" si="278"/>
        <v/>
      </c>
      <c r="AS352" s="76" t="str">
        <f t="shared" si="279"/>
        <v/>
      </c>
      <c r="AT352" s="77" t="str">
        <f t="shared" si="274"/>
        <v/>
      </c>
      <c r="AU352" s="78" t="str">
        <f t="shared" si="280"/>
        <v/>
      </c>
      <c r="AV352" s="77" t="str">
        <f t="shared" si="281"/>
        <v/>
      </c>
      <c r="AW352" s="78" t="str">
        <f t="shared" si="282"/>
        <v/>
      </c>
      <c r="AX352" s="77" t="str">
        <f t="shared" si="283"/>
        <v/>
      </c>
      <c r="AY352" s="137">
        <f t="shared" ref="AY352:AY388" si="284">IF(S352&gt;1,IF(T352&gt;1,T352-S352,""),"")</f>
        <v>40</v>
      </c>
      <c r="AZ352" s="76">
        <f t="shared" si="248"/>
        <v>13</v>
      </c>
      <c r="BA352" s="41">
        <f t="shared" si="262"/>
        <v>123</v>
      </c>
      <c r="BB352" s="65">
        <f t="shared" si="275"/>
        <v>27</v>
      </c>
      <c r="BC352" s="107">
        <f t="shared" si="263"/>
        <v>96</v>
      </c>
      <c r="BD352" s="65">
        <f t="shared" si="276"/>
        <v>82</v>
      </c>
      <c r="BE352" s="138">
        <f t="shared" si="277"/>
        <v>59</v>
      </c>
      <c r="BF352" s="138">
        <f t="shared" ref="BF352:BF388" si="285">IF(V352&gt;1,IF(W352&gt;1,W352-V352,""),"")</f>
        <v>32</v>
      </c>
      <c r="BG352" s="138">
        <f t="shared" ref="BG352:BG388" si="286">IF(W352&gt;1,IF(X352&gt;1,X352-W352,""),"")</f>
        <v>27</v>
      </c>
      <c r="BH352" s="138">
        <f t="shared" ref="BH352:BH388" si="287">IF(X352&gt;1,IF(Y352&gt;1,Y352-X352,""),"")</f>
        <v>0</v>
      </c>
      <c r="BI352" s="138">
        <f t="shared" ref="BI352:BI388" si="288">IF(Y352&gt;1,IF(Z352&gt;1,Z352-Y352,""),"")</f>
        <v>23</v>
      </c>
      <c r="BJ352" s="78">
        <f t="shared" ref="BJ352:BJ388" si="289">IF(Z352&gt;1,IF(AA352&gt;1,AA352-Z352,""),"")</f>
        <v>14</v>
      </c>
      <c r="BL352" s="172"/>
      <c r="BM352" s="163"/>
      <c r="BN352" s="151"/>
    </row>
    <row r="353" spans="1:66" ht="14.25" customHeight="1" x14ac:dyDescent="0.25">
      <c r="A353" s="76">
        <v>4710100097</v>
      </c>
      <c r="B353" s="81">
        <v>101</v>
      </c>
      <c r="C353" s="98" t="s">
        <v>98</v>
      </c>
      <c r="D353" s="107">
        <v>97</v>
      </c>
      <c r="E353" s="30">
        <v>38.621189000000001</v>
      </c>
      <c r="F353" s="30">
        <v>-80.425900999999996</v>
      </c>
      <c r="G353" s="57">
        <v>549976.4</v>
      </c>
      <c r="H353" s="57">
        <v>4274897.0999999996</v>
      </c>
      <c r="I353" s="107">
        <v>2006</v>
      </c>
      <c r="J353" s="107">
        <v>1683</v>
      </c>
      <c r="K353" s="78">
        <v>146</v>
      </c>
      <c r="L353" s="75"/>
      <c r="M353" s="76"/>
      <c r="N353" s="77"/>
      <c r="O353" s="78"/>
      <c r="P353" s="77"/>
      <c r="Q353" s="78"/>
      <c r="R353" s="77"/>
      <c r="S353" s="137">
        <v>6597</v>
      </c>
      <c r="T353" s="76">
        <v>6652</v>
      </c>
      <c r="U353" s="77">
        <v>6670</v>
      </c>
      <c r="V353" s="138">
        <v>6715</v>
      </c>
      <c r="W353" s="138">
        <v>6740</v>
      </c>
      <c r="X353" s="138">
        <v>6760</v>
      </c>
      <c r="Y353" s="138">
        <v>6761</v>
      </c>
      <c r="Z353" s="78">
        <v>6790</v>
      </c>
      <c r="AA353" s="79">
        <v>6797</v>
      </c>
      <c r="AB353" s="41" t="str">
        <f t="shared" si="264"/>
        <v/>
      </c>
      <c r="AC353" s="65" t="str">
        <f t="shared" si="265"/>
        <v/>
      </c>
      <c r="AD353" s="65" t="str">
        <f t="shared" si="266"/>
        <v/>
      </c>
      <c r="AE353" s="65" t="str">
        <f t="shared" si="267"/>
        <v/>
      </c>
      <c r="AF353" s="65" t="str">
        <f t="shared" si="268"/>
        <v/>
      </c>
      <c r="AG353" s="65" t="str">
        <f t="shared" si="269"/>
        <v/>
      </c>
      <c r="AH353" s="65" t="str">
        <f t="shared" si="270"/>
        <v/>
      </c>
      <c r="AI353" s="138">
        <f t="shared" si="271"/>
        <v>-4914</v>
      </c>
      <c r="AJ353" s="65">
        <f t="shared" si="272"/>
        <v>-4969</v>
      </c>
      <c r="AK353" s="65">
        <f t="shared" si="273"/>
        <v>-4987</v>
      </c>
      <c r="AL353" s="138">
        <f t="shared" si="256"/>
        <v>-5032</v>
      </c>
      <c r="AM353" s="138">
        <f t="shared" si="257"/>
        <v>-5057</v>
      </c>
      <c r="AN353" s="138">
        <f t="shared" si="258"/>
        <v>-5077</v>
      </c>
      <c r="AO353" s="138">
        <f t="shared" si="259"/>
        <v>-5078</v>
      </c>
      <c r="AP353" s="107">
        <f t="shared" si="260"/>
        <v>-5107</v>
      </c>
      <c r="AQ353" s="74">
        <f t="shared" si="261"/>
        <v>-5114</v>
      </c>
      <c r="AR353" s="75" t="str">
        <f t="shared" si="278"/>
        <v/>
      </c>
      <c r="AS353" s="76" t="str">
        <f t="shared" si="279"/>
        <v/>
      </c>
      <c r="AT353" s="77" t="str">
        <f t="shared" si="274"/>
        <v/>
      </c>
      <c r="AU353" s="78" t="str">
        <f t="shared" si="280"/>
        <v/>
      </c>
      <c r="AV353" s="77" t="str">
        <f t="shared" si="281"/>
        <v/>
      </c>
      <c r="AW353" s="78" t="str">
        <f t="shared" si="282"/>
        <v/>
      </c>
      <c r="AX353" s="77" t="str">
        <f t="shared" si="283"/>
        <v/>
      </c>
      <c r="AY353" s="137">
        <f t="shared" si="284"/>
        <v>55</v>
      </c>
      <c r="AZ353" s="76">
        <f t="shared" si="248"/>
        <v>18</v>
      </c>
      <c r="BA353" s="41">
        <f t="shared" si="262"/>
        <v>127</v>
      </c>
      <c r="BB353" s="65">
        <f t="shared" si="275"/>
        <v>45</v>
      </c>
      <c r="BC353" s="107">
        <f t="shared" si="263"/>
        <v>82</v>
      </c>
      <c r="BD353" s="65">
        <f t="shared" si="276"/>
        <v>74</v>
      </c>
      <c r="BE353" s="138">
        <f t="shared" si="277"/>
        <v>45</v>
      </c>
      <c r="BF353" s="138">
        <f t="shared" si="285"/>
        <v>25</v>
      </c>
      <c r="BG353" s="138">
        <f t="shared" si="286"/>
        <v>20</v>
      </c>
      <c r="BH353" s="138">
        <f t="shared" si="287"/>
        <v>1</v>
      </c>
      <c r="BI353" s="138">
        <f t="shared" si="288"/>
        <v>29</v>
      </c>
      <c r="BJ353" s="78">
        <f t="shared" si="289"/>
        <v>7</v>
      </c>
      <c r="BL353" s="172"/>
      <c r="BM353" s="163"/>
      <c r="BN353" s="151"/>
    </row>
    <row r="354" spans="1:66" ht="14.25" customHeight="1" x14ac:dyDescent="0.25">
      <c r="A354" s="76">
        <v>4710100102</v>
      </c>
      <c r="B354" s="81">
        <v>101</v>
      </c>
      <c r="C354" s="98" t="s">
        <v>98</v>
      </c>
      <c r="D354" s="107">
        <v>102</v>
      </c>
      <c r="E354" s="30">
        <v>38.592180999999997</v>
      </c>
      <c r="F354" s="30">
        <v>-80.533073000000002</v>
      </c>
      <c r="G354" s="57">
        <v>540663.19999999995</v>
      </c>
      <c r="H354" s="57">
        <v>4271625.4000000004</v>
      </c>
      <c r="I354" s="107">
        <v>2007</v>
      </c>
      <c r="J354" s="107">
        <v>1282</v>
      </c>
      <c r="K354" s="78"/>
      <c r="L354" s="75"/>
      <c r="M354" s="76"/>
      <c r="N354" s="77"/>
      <c r="O354" s="78"/>
      <c r="P354" s="77"/>
      <c r="Q354" s="149">
        <v>5958</v>
      </c>
      <c r="R354" s="81">
        <v>5965</v>
      </c>
      <c r="S354" s="78">
        <v>6265</v>
      </c>
      <c r="T354" s="76">
        <v>6312</v>
      </c>
      <c r="U354" s="77">
        <v>6315</v>
      </c>
      <c r="V354" s="138">
        <v>6362</v>
      </c>
      <c r="W354" s="138">
        <v>6378</v>
      </c>
      <c r="X354" s="138">
        <v>6398</v>
      </c>
      <c r="Y354" s="138">
        <v>6398</v>
      </c>
      <c r="Z354" s="78">
        <v>6420</v>
      </c>
      <c r="AA354" s="83">
        <v>6425</v>
      </c>
      <c r="AB354" s="41" t="str">
        <f t="shared" si="264"/>
        <v/>
      </c>
      <c r="AC354" s="65" t="str">
        <f t="shared" si="265"/>
        <v/>
      </c>
      <c r="AD354" s="65" t="str">
        <f t="shared" si="266"/>
        <v/>
      </c>
      <c r="AE354" s="65" t="str">
        <f t="shared" si="267"/>
        <v/>
      </c>
      <c r="AF354" s="65" t="str">
        <f t="shared" si="268"/>
        <v/>
      </c>
      <c r="AG354" s="138">
        <f t="shared" si="269"/>
        <v>-4676</v>
      </c>
      <c r="AH354" s="65">
        <f t="shared" si="270"/>
        <v>-4683</v>
      </c>
      <c r="AI354" s="65">
        <f t="shared" si="271"/>
        <v>-4983</v>
      </c>
      <c r="AJ354" s="65">
        <f t="shared" si="272"/>
        <v>-5030</v>
      </c>
      <c r="AK354" s="65">
        <f t="shared" si="273"/>
        <v>-5033</v>
      </c>
      <c r="AL354" s="138">
        <f t="shared" si="256"/>
        <v>-5080</v>
      </c>
      <c r="AM354" s="138">
        <f t="shared" si="257"/>
        <v>-5096</v>
      </c>
      <c r="AN354" s="138">
        <f t="shared" si="258"/>
        <v>-5116</v>
      </c>
      <c r="AO354" s="138">
        <f t="shared" si="259"/>
        <v>-5116</v>
      </c>
      <c r="AP354" s="107">
        <f t="shared" si="260"/>
        <v>-5138</v>
      </c>
      <c r="AQ354" s="74">
        <f t="shared" si="261"/>
        <v>-5143</v>
      </c>
      <c r="AR354" s="75" t="str">
        <f t="shared" si="278"/>
        <v/>
      </c>
      <c r="AS354" s="76" t="str">
        <f t="shared" si="279"/>
        <v/>
      </c>
      <c r="AT354" s="77" t="str">
        <f t="shared" si="274"/>
        <v/>
      </c>
      <c r="AU354" s="78" t="str">
        <f t="shared" si="280"/>
        <v/>
      </c>
      <c r="AV354" s="77" t="str">
        <f t="shared" si="281"/>
        <v/>
      </c>
      <c r="AW354" s="137">
        <f t="shared" si="282"/>
        <v>7</v>
      </c>
      <c r="AX354" s="77">
        <f t="shared" si="283"/>
        <v>300</v>
      </c>
      <c r="AY354" s="78">
        <f t="shared" si="284"/>
        <v>47</v>
      </c>
      <c r="AZ354" s="76">
        <f t="shared" si="248"/>
        <v>3</v>
      </c>
      <c r="BA354" s="41">
        <f t="shared" si="262"/>
        <v>110</v>
      </c>
      <c r="BB354" s="65">
        <f t="shared" si="275"/>
        <v>47</v>
      </c>
      <c r="BC354" s="107">
        <f t="shared" si="263"/>
        <v>63</v>
      </c>
      <c r="BD354" s="65">
        <f t="shared" si="276"/>
        <v>58</v>
      </c>
      <c r="BE354" s="138">
        <f t="shared" si="277"/>
        <v>36</v>
      </c>
      <c r="BF354" s="138">
        <f t="shared" si="285"/>
        <v>16</v>
      </c>
      <c r="BG354" s="138">
        <f t="shared" si="286"/>
        <v>20</v>
      </c>
      <c r="BH354" s="138">
        <f t="shared" si="287"/>
        <v>0</v>
      </c>
      <c r="BI354" s="138">
        <f t="shared" si="288"/>
        <v>22</v>
      </c>
      <c r="BJ354" s="78">
        <f t="shared" si="289"/>
        <v>5</v>
      </c>
      <c r="BL354" s="172"/>
      <c r="BM354" s="163"/>
      <c r="BN354" s="151"/>
    </row>
    <row r="355" spans="1:66" ht="14.25" customHeight="1" thickBot="1" x14ac:dyDescent="0.3">
      <c r="A355" s="88">
        <v>4710100104</v>
      </c>
      <c r="B355" s="24">
        <v>101</v>
      </c>
      <c r="C355" s="97" t="s">
        <v>98</v>
      </c>
      <c r="D355" s="108">
        <v>104</v>
      </c>
      <c r="E355" s="94">
        <v>38.661113</v>
      </c>
      <c r="F355" s="94">
        <v>-80.491252000000003</v>
      </c>
      <c r="G355" s="95">
        <v>544262.9</v>
      </c>
      <c r="H355" s="95">
        <v>4279293.8</v>
      </c>
      <c r="I355" s="108">
        <v>2007</v>
      </c>
      <c r="J355" s="108">
        <v>1587</v>
      </c>
      <c r="K355" s="90"/>
      <c r="L355" s="87"/>
      <c r="M355" s="88"/>
      <c r="N355" s="89"/>
      <c r="O355" s="90"/>
      <c r="P355" s="89"/>
      <c r="Q355" s="23"/>
      <c r="R355" s="24"/>
      <c r="S355" s="143">
        <v>6462</v>
      </c>
      <c r="T355" s="88">
        <v>6500</v>
      </c>
      <c r="U355" s="89">
        <v>6502</v>
      </c>
      <c r="V355" s="144">
        <v>6556</v>
      </c>
      <c r="W355" s="144">
        <v>6576</v>
      </c>
      <c r="X355" s="144">
        <v>6588</v>
      </c>
      <c r="Y355" s="144">
        <v>6589</v>
      </c>
      <c r="Z355" s="90">
        <v>6615</v>
      </c>
      <c r="AA355" s="93">
        <v>6620</v>
      </c>
      <c r="AB355" s="56" t="str">
        <f t="shared" si="264"/>
        <v/>
      </c>
      <c r="AC355" s="85" t="str">
        <f t="shared" si="265"/>
        <v/>
      </c>
      <c r="AD355" s="85" t="str">
        <f t="shared" si="266"/>
        <v/>
      </c>
      <c r="AE355" s="85" t="str">
        <f t="shared" si="267"/>
        <v/>
      </c>
      <c r="AF355" s="85" t="str">
        <f t="shared" si="268"/>
        <v/>
      </c>
      <c r="AG355" s="85" t="str">
        <f t="shared" si="269"/>
        <v/>
      </c>
      <c r="AH355" s="85" t="str">
        <f t="shared" si="270"/>
        <v/>
      </c>
      <c r="AI355" s="144">
        <f t="shared" si="271"/>
        <v>-4875</v>
      </c>
      <c r="AJ355" s="85">
        <f t="shared" si="272"/>
        <v>-4913</v>
      </c>
      <c r="AK355" s="85">
        <f t="shared" si="273"/>
        <v>-4915</v>
      </c>
      <c r="AL355" s="144">
        <f t="shared" si="256"/>
        <v>-4969</v>
      </c>
      <c r="AM355" s="144">
        <f t="shared" si="257"/>
        <v>-4989</v>
      </c>
      <c r="AN355" s="144">
        <f t="shared" si="258"/>
        <v>-5001</v>
      </c>
      <c r="AO355" s="144">
        <f t="shared" si="259"/>
        <v>-5002</v>
      </c>
      <c r="AP355" s="108">
        <f t="shared" si="260"/>
        <v>-5028</v>
      </c>
      <c r="AQ355" s="86">
        <f t="shared" si="261"/>
        <v>-5033</v>
      </c>
      <c r="AR355" s="87" t="str">
        <f t="shared" si="278"/>
        <v/>
      </c>
      <c r="AS355" s="88" t="str">
        <f t="shared" si="279"/>
        <v/>
      </c>
      <c r="AT355" s="89" t="str">
        <f t="shared" si="274"/>
        <v/>
      </c>
      <c r="AU355" s="90" t="str">
        <f t="shared" si="280"/>
        <v/>
      </c>
      <c r="AV355" s="89" t="str">
        <f t="shared" si="281"/>
        <v/>
      </c>
      <c r="AW355" s="90" t="str">
        <f t="shared" si="282"/>
        <v/>
      </c>
      <c r="AX355" s="89" t="str">
        <f t="shared" si="283"/>
        <v/>
      </c>
      <c r="AY355" s="143">
        <f t="shared" si="284"/>
        <v>38</v>
      </c>
      <c r="AZ355" s="88">
        <f t="shared" si="248"/>
        <v>2</v>
      </c>
      <c r="BA355" s="56">
        <f t="shared" si="262"/>
        <v>118</v>
      </c>
      <c r="BB355" s="85">
        <f t="shared" si="275"/>
        <v>54</v>
      </c>
      <c r="BC355" s="108">
        <f t="shared" si="263"/>
        <v>64</v>
      </c>
      <c r="BD355" s="85">
        <f t="shared" si="276"/>
        <v>58</v>
      </c>
      <c r="BE355" s="144">
        <f t="shared" si="277"/>
        <v>32</v>
      </c>
      <c r="BF355" s="144">
        <f t="shared" si="285"/>
        <v>20</v>
      </c>
      <c r="BG355" s="144">
        <f t="shared" si="286"/>
        <v>12</v>
      </c>
      <c r="BH355" s="144">
        <f t="shared" si="287"/>
        <v>1</v>
      </c>
      <c r="BI355" s="144">
        <f t="shared" si="288"/>
        <v>26</v>
      </c>
      <c r="BJ355" s="90">
        <f t="shared" si="289"/>
        <v>5</v>
      </c>
      <c r="BL355" s="173"/>
      <c r="BM355" s="158"/>
      <c r="BN355" s="152"/>
    </row>
    <row r="356" spans="1:66" ht="14.25" customHeight="1" x14ac:dyDescent="0.25">
      <c r="A356" s="69">
        <v>4710300644</v>
      </c>
      <c r="B356" s="162">
        <v>103</v>
      </c>
      <c r="C356" s="99" t="s">
        <v>99</v>
      </c>
      <c r="D356" s="104">
        <v>644</v>
      </c>
      <c r="E356" s="92">
        <v>39.667425000000001</v>
      </c>
      <c r="F356" s="92">
        <v>-80.831041999999997</v>
      </c>
      <c r="G356" s="48">
        <v>514491.9</v>
      </c>
      <c r="H356" s="48">
        <v>4390859.4000000004</v>
      </c>
      <c r="I356" s="104">
        <v>1979</v>
      </c>
      <c r="J356" s="104">
        <v>1270</v>
      </c>
      <c r="K356" s="105"/>
      <c r="L356" s="6"/>
      <c r="M356" s="7"/>
      <c r="N356" s="8"/>
      <c r="O356" s="141">
        <v>5810</v>
      </c>
      <c r="P356" s="8">
        <v>6089</v>
      </c>
      <c r="Q356" s="72">
        <v>6312</v>
      </c>
      <c r="R356" s="8">
        <v>6330</v>
      </c>
      <c r="S356" s="72">
        <v>6400</v>
      </c>
      <c r="T356" s="7">
        <v>6420</v>
      </c>
      <c r="U356" s="8">
        <v>6438</v>
      </c>
      <c r="V356" s="142">
        <v>6474</v>
      </c>
      <c r="W356" s="142">
        <v>6488</v>
      </c>
      <c r="X356" s="142">
        <v>6500</v>
      </c>
      <c r="Y356" s="142">
        <v>6502</v>
      </c>
      <c r="Z356" s="72">
        <v>6532</v>
      </c>
      <c r="AA356" s="9">
        <v>6532</v>
      </c>
      <c r="AB356" s="50" t="str">
        <f t="shared" si="264"/>
        <v/>
      </c>
      <c r="AC356" s="17" t="str">
        <f t="shared" si="265"/>
        <v/>
      </c>
      <c r="AD356" s="17" t="str">
        <f t="shared" si="266"/>
        <v/>
      </c>
      <c r="AE356" s="142">
        <f t="shared" si="267"/>
        <v>-4540</v>
      </c>
      <c r="AF356" s="17">
        <f t="shared" si="268"/>
        <v>-4819</v>
      </c>
      <c r="AG356" s="109">
        <f t="shared" si="269"/>
        <v>-5042</v>
      </c>
      <c r="AH356" s="17">
        <f t="shared" si="270"/>
        <v>-5060</v>
      </c>
      <c r="AI356" s="17">
        <f t="shared" si="271"/>
        <v>-5130</v>
      </c>
      <c r="AJ356" s="17">
        <f t="shared" si="272"/>
        <v>-5150</v>
      </c>
      <c r="AK356" s="17">
        <f t="shared" si="273"/>
        <v>-5168</v>
      </c>
      <c r="AL356" s="142">
        <f t="shared" si="256"/>
        <v>-5204</v>
      </c>
      <c r="AM356" s="142">
        <f t="shared" si="257"/>
        <v>-5218</v>
      </c>
      <c r="AN356" s="142">
        <f t="shared" si="258"/>
        <v>-5230</v>
      </c>
      <c r="AO356" s="142">
        <f t="shared" si="259"/>
        <v>-5232</v>
      </c>
      <c r="AP356" s="109">
        <f t="shared" si="260"/>
        <v>-5262</v>
      </c>
      <c r="AQ356" s="47">
        <f t="shared" si="261"/>
        <v>-5262</v>
      </c>
      <c r="AR356" s="6" t="str">
        <f t="shared" si="278"/>
        <v/>
      </c>
      <c r="AS356" s="7" t="str">
        <f t="shared" si="279"/>
        <v/>
      </c>
      <c r="AT356" s="8" t="str">
        <f t="shared" si="274"/>
        <v/>
      </c>
      <c r="AU356" s="141">
        <f t="shared" si="280"/>
        <v>279</v>
      </c>
      <c r="AV356" s="8">
        <f t="shared" si="281"/>
        <v>223</v>
      </c>
      <c r="AW356" s="72">
        <f t="shared" si="282"/>
        <v>18</v>
      </c>
      <c r="AX356" s="8">
        <f t="shared" si="283"/>
        <v>70</v>
      </c>
      <c r="AY356" s="72">
        <f t="shared" si="284"/>
        <v>20</v>
      </c>
      <c r="AZ356" s="7">
        <f t="shared" si="248"/>
        <v>18</v>
      </c>
      <c r="BA356" s="50">
        <f t="shared" si="262"/>
        <v>94</v>
      </c>
      <c r="BB356" s="17">
        <f t="shared" si="275"/>
        <v>36</v>
      </c>
      <c r="BC356" s="109">
        <f t="shared" si="263"/>
        <v>58</v>
      </c>
      <c r="BD356" s="17">
        <f t="shared" si="276"/>
        <v>56</v>
      </c>
      <c r="BE356" s="142">
        <f t="shared" si="277"/>
        <v>26</v>
      </c>
      <c r="BF356" s="142">
        <f t="shared" si="285"/>
        <v>14</v>
      </c>
      <c r="BG356" s="142">
        <f t="shared" si="286"/>
        <v>12</v>
      </c>
      <c r="BH356" s="142">
        <f t="shared" si="287"/>
        <v>2</v>
      </c>
      <c r="BI356" s="142">
        <f t="shared" si="288"/>
        <v>30</v>
      </c>
      <c r="BJ356" s="72">
        <f t="shared" si="289"/>
        <v>0</v>
      </c>
      <c r="BL356" s="175"/>
      <c r="BM356" s="164"/>
      <c r="BN356" s="176"/>
    </row>
    <row r="357" spans="1:66" ht="14.25" customHeight="1" x14ac:dyDescent="0.25">
      <c r="A357" s="76">
        <v>4710301244</v>
      </c>
      <c r="B357" s="81">
        <v>103</v>
      </c>
      <c r="C357" s="98" t="s">
        <v>99</v>
      </c>
      <c r="D357" s="65">
        <v>1244</v>
      </c>
      <c r="E357" s="30">
        <v>39.592167000000003</v>
      </c>
      <c r="F357" s="30">
        <v>-80.502245000000002</v>
      </c>
      <c r="G357" s="57">
        <v>542740</v>
      </c>
      <c r="H357" s="57">
        <v>4382611.5999999996</v>
      </c>
      <c r="I357" s="65">
        <v>1982</v>
      </c>
      <c r="J357" s="107">
        <v>982</v>
      </c>
      <c r="K357" s="106"/>
      <c r="L357" s="75"/>
      <c r="M357" s="76"/>
      <c r="N357" s="77"/>
      <c r="O357" s="78"/>
      <c r="P357" s="81"/>
      <c r="Q357" s="137">
        <v>6845</v>
      </c>
      <c r="R357" s="77">
        <v>6865</v>
      </c>
      <c r="S357" s="78">
        <v>6995</v>
      </c>
      <c r="T357" s="76">
        <v>7018</v>
      </c>
      <c r="U357" s="77">
        <v>7072</v>
      </c>
      <c r="V357" s="138">
        <v>7144</v>
      </c>
      <c r="W357" s="138">
        <v>7158</v>
      </c>
      <c r="X357" s="138">
        <v>7178</v>
      </c>
      <c r="Y357" s="138">
        <v>7179</v>
      </c>
      <c r="Z357" s="78">
        <v>7198</v>
      </c>
      <c r="AA357" s="83">
        <v>7198</v>
      </c>
      <c r="AB357" s="41" t="str">
        <f t="shared" si="264"/>
        <v/>
      </c>
      <c r="AC357" s="65" t="str">
        <f t="shared" si="265"/>
        <v/>
      </c>
      <c r="AD357" s="65" t="str">
        <f t="shared" si="266"/>
        <v/>
      </c>
      <c r="AE357" s="65" t="str">
        <f t="shared" si="267"/>
        <v/>
      </c>
      <c r="AF357" s="65" t="str">
        <f t="shared" si="268"/>
        <v/>
      </c>
      <c r="AG357" s="138">
        <f t="shared" si="269"/>
        <v>-5863</v>
      </c>
      <c r="AH357" s="65">
        <f t="shared" si="270"/>
        <v>-5883</v>
      </c>
      <c r="AI357" s="65">
        <f t="shared" si="271"/>
        <v>-6013</v>
      </c>
      <c r="AJ357" s="65">
        <f t="shared" si="272"/>
        <v>-6036</v>
      </c>
      <c r="AK357" s="65">
        <f t="shared" si="273"/>
        <v>-6090</v>
      </c>
      <c r="AL357" s="138">
        <f t="shared" si="256"/>
        <v>-6162</v>
      </c>
      <c r="AM357" s="138">
        <f t="shared" si="257"/>
        <v>-6176</v>
      </c>
      <c r="AN357" s="138">
        <f t="shared" si="258"/>
        <v>-6196</v>
      </c>
      <c r="AO357" s="138">
        <f t="shared" si="259"/>
        <v>-6197</v>
      </c>
      <c r="AP357" s="107">
        <f t="shared" si="260"/>
        <v>-6216</v>
      </c>
      <c r="AQ357" s="74">
        <f t="shared" si="261"/>
        <v>-6216</v>
      </c>
      <c r="AR357" s="75" t="str">
        <f t="shared" si="278"/>
        <v/>
      </c>
      <c r="AS357" s="76" t="str">
        <f t="shared" si="279"/>
        <v/>
      </c>
      <c r="AT357" s="77" t="str">
        <f t="shared" si="274"/>
        <v/>
      </c>
      <c r="AU357" s="78" t="str">
        <f t="shared" si="280"/>
        <v/>
      </c>
      <c r="AV357" s="77" t="str">
        <f t="shared" si="281"/>
        <v/>
      </c>
      <c r="AW357" s="137">
        <f t="shared" si="282"/>
        <v>20</v>
      </c>
      <c r="AX357" s="77">
        <f t="shared" si="283"/>
        <v>130</v>
      </c>
      <c r="AY357" s="78">
        <f t="shared" si="284"/>
        <v>23</v>
      </c>
      <c r="AZ357" s="76">
        <f t="shared" si="248"/>
        <v>54</v>
      </c>
      <c r="BA357" s="41">
        <f t="shared" si="262"/>
        <v>126</v>
      </c>
      <c r="BB357" s="65">
        <f t="shared" si="275"/>
        <v>72</v>
      </c>
      <c r="BC357" s="107">
        <f t="shared" si="263"/>
        <v>54</v>
      </c>
      <c r="BD357" s="65">
        <f t="shared" si="276"/>
        <v>53</v>
      </c>
      <c r="BE357" s="138">
        <f t="shared" si="277"/>
        <v>34</v>
      </c>
      <c r="BF357" s="138">
        <f t="shared" si="285"/>
        <v>14</v>
      </c>
      <c r="BG357" s="138">
        <f t="shared" si="286"/>
        <v>20</v>
      </c>
      <c r="BH357" s="138">
        <f t="shared" si="287"/>
        <v>1</v>
      </c>
      <c r="BI357" s="138">
        <f t="shared" si="288"/>
        <v>19</v>
      </c>
      <c r="BJ357" s="78">
        <f t="shared" si="289"/>
        <v>0</v>
      </c>
      <c r="BL357" s="172"/>
      <c r="BM357" s="163"/>
      <c r="BN357" s="151"/>
    </row>
    <row r="358" spans="1:66" ht="14.25" customHeight="1" x14ac:dyDescent="0.25">
      <c r="A358" s="76">
        <v>4710302236</v>
      </c>
      <c r="B358" s="81">
        <v>103</v>
      </c>
      <c r="C358" s="98" t="s">
        <v>99</v>
      </c>
      <c r="D358" s="65">
        <v>2236</v>
      </c>
      <c r="E358" s="30">
        <v>39.698262999999997</v>
      </c>
      <c r="F358" s="30">
        <v>-80.627436000000003</v>
      </c>
      <c r="G358" s="57">
        <v>531941.5</v>
      </c>
      <c r="H358" s="57">
        <v>4394334.5999999996</v>
      </c>
      <c r="I358" s="65">
        <v>2007</v>
      </c>
      <c r="J358" s="107">
        <v>1394</v>
      </c>
      <c r="K358" s="106"/>
      <c r="L358" s="75"/>
      <c r="M358" s="76"/>
      <c r="N358" s="77"/>
      <c r="O358" s="78"/>
      <c r="P358" s="81">
        <v>6810</v>
      </c>
      <c r="Q358" s="78">
        <v>7098</v>
      </c>
      <c r="R358" s="77">
        <v>7122</v>
      </c>
      <c r="S358" s="78">
        <v>7193</v>
      </c>
      <c r="T358" s="76">
        <v>7222</v>
      </c>
      <c r="U358" s="77">
        <v>7263</v>
      </c>
      <c r="V358" s="138">
        <v>7333</v>
      </c>
      <c r="W358" s="138">
        <v>7341</v>
      </c>
      <c r="X358" s="138">
        <v>7355</v>
      </c>
      <c r="Y358" s="138">
        <v>7355</v>
      </c>
      <c r="Z358" s="78">
        <v>7380</v>
      </c>
      <c r="AA358" s="83">
        <v>7380</v>
      </c>
      <c r="AB358" s="41" t="str">
        <f t="shared" si="264"/>
        <v/>
      </c>
      <c r="AC358" s="65" t="str">
        <f t="shared" si="265"/>
        <v/>
      </c>
      <c r="AD358" s="65" t="str">
        <f t="shared" si="266"/>
        <v/>
      </c>
      <c r="AE358" s="65" t="str">
        <f t="shared" si="267"/>
        <v/>
      </c>
      <c r="AF358" s="65">
        <f t="shared" si="268"/>
        <v>-5416</v>
      </c>
      <c r="AG358" s="65">
        <f t="shared" si="269"/>
        <v>-5704</v>
      </c>
      <c r="AH358" s="65">
        <f t="shared" si="270"/>
        <v>-5728</v>
      </c>
      <c r="AI358" s="65">
        <f t="shared" si="271"/>
        <v>-5799</v>
      </c>
      <c r="AJ358" s="65">
        <f t="shared" si="272"/>
        <v>-5828</v>
      </c>
      <c r="AK358" s="65">
        <f t="shared" si="273"/>
        <v>-5869</v>
      </c>
      <c r="AL358" s="138">
        <f t="shared" si="256"/>
        <v>-5939</v>
      </c>
      <c r="AM358" s="138">
        <f t="shared" si="257"/>
        <v>-5947</v>
      </c>
      <c r="AN358" s="138">
        <f t="shared" si="258"/>
        <v>-5961</v>
      </c>
      <c r="AO358" s="138">
        <f t="shared" si="259"/>
        <v>-5961</v>
      </c>
      <c r="AP358" s="107">
        <f t="shared" si="260"/>
        <v>-5986</v>
      </c>
      <c r="AQ358" s="74">
        <f t="shared" si="261"/>
        <v>-5986</v>
      </c>
      <c r="AR358" s="75" t="str">
        <f t="shared" si="278"/>
        <v/>
      </c>
      <c r="AS358" s="76" t="str">
        <f t="shared" si="279"/>
        <v/>
      </c>
      <c r="AT358" s="77" t="str">
        <f t="shared" si="274"/>
        <v/>
      </c>
      <c r="AU358" s="78" t="str">
        <f t="shared" si="280"/>
        <v/>
      </c>
      <c r="AV358" s="77">
        <f t="shared" si="281"/>
        <v>288</v>
      </c>
      <c r="AW358" s="78">
        <f t="shared" si="282"/>
        <v>24</v>
      </c>
      <c r="AX358" s="77">
        <f t="shared" si="283"/>
        <v>71</v>
      </c>
      <c r="AY358" s="78">
        <f t="shared" si="284"/>
        <v>29</v>
      </c>
      <c r="AZ358" s="76">
        <f t="shared" si="248"/>
        <v>41</v>
      </c>
      <c r="BA358" s="41">
        <f t="shared" si="262"/>
        <v>117</v>
      </c>
      <c r="BB358" s="65">
        <f t="shared" si="275"/>
        <v>70</v>
      </c>
      <c r="BC358" s="107">
        <f t="shared" si="263"/>
        <v>47</v>
      </c>
      <c r="BD358" s="65">
        <f t="shared" si="276"/>
        <v>47</v>
      </c>
      <c r="BE358" s="138">
        <f t="shared" si="277"/>
        <v>22</v>
      </c>
      <c r="BF358" s="138">
        <f t="shared" si="285"/>
        <v>8</v>
      </c>
      <c r="BG358" s="138">
        <f t="shared" si="286"/>
        <v>14</v>
      </c>
      <c r="BH358" s="138">
        <f t="shared" si="287"/>
        <v>0</v>
      </c>
      <c r="BI358" s="138">
        <f t="shared" si="288"/>
        <v>25</v>
      </c>
      <c r="BJ358" s="78">
        <f t="shared" si="289"/>
        <v>0</v>
      </c>
      <c r="BL358" s="172"/>
      <c r="BM358" s="163"/>
      <c r="BN358" s="151"/>
    </row>
    <row r="359" spans="1:66" ht="14.25" customHeight="1" x14ac:dyDescent="0.25">
      <c r="A359" s="76">
        <v>4710302263</v>
      </c>
      <c r="B359" s="81">
        <v>103</v>
      </c>
      <c r="C359" s="98" t="s">
        <v>99</v>
      </c>
      <c r="D359" s="65">
        <v>2263</v>
      </c>
      <c r="E359" s="30">
        <v>39.515937000000001</v>
      </c>
      <c r="F359" s="30">
        <v>-80.634366999999997</v>
      </c>
      <c r="G359" s="57">
        <v>531429.6</v>
      </c>
      <c r="H359" s="57">
        <v>4374097</v>
      </c>
      <c r="I359" s="65">
        <v>2007</v>
      </c>
      <c r="J359" s="107">
        <v>817</v>
      </c>
      <c r="K359" s="106">
        <v>145</v>
      </c>
      <c r="L359" s="75"/>
      <c r="M359" s="76"/>
      <c r="N359" s="77"/>
      <c r="O359" s="78"/>
      <c r="P359" s="77"/>
      <c r="Q359" s="137">
        <v>6700</v>
      </c>
      <c r="R359" s="77">
        <v>6723</v>
      </c>
      <c r="S359" s="78">
        <v>6840</v>
      </c>
      <c r="T359" s="76">
        <v>6865</v>
      </c>
      <c r="U359" s="77">
        <v>6891</v>
      </c>
      <c r="V359" s="138">
        <v>6967</v>
      </c>
      <c r="W359" s="138">
        <v>6974</v>
      </c>
      <c r="X359" s="138">
        <v>6999</v>
      </c>
      <c r="Y359" s="138">
        <v>7000</v>
      </c>
      <c r="Z359" s="78">
        <v>7020</v>
      </c>
      <c r="AA359" s="79">
        <v>7020</v>
      </c>
      <c r="AB359" s="41" t="str">
        <f t="shared" si="264"/>
        <v/>
      </c>
      <c r="AC359" s="65" t="str">
        <f t="shared" si="265"/>
        <v/>
      </c>
      <c r="AD359" s="65" t="str">
        <f t="shared" si="266"/>
        <v/>
      </c>
      <c r="AE359" s="65" t="str">
        <f t="shared" si="267"/>
        <v/>
      </c>
      <c r="AF359" s="65" t="str">
        <f t="shared" si="268"/>
        <v/>
      </c>
      <c r="AG359" s="138">
        <f t="shared" si="269"/>
        <v>-5883</v>
      </c>
      <c r="AH359" s="65">
        <f t="shared" si="270"/>
        <v>-5906</v>
      </c>
      <c r="AI359" s="65">
        <f t="shared" si="271"/>
        <v>-6023</v>
      </c>
      <c r="AJ359" s="65">
        <f t="shared" si="272"/>
        <v>-6048</v>
      </c>
      <c r="AK359" s="65">
        <f t="shared" si="273"/>
        <v>-6074</v>
      </c>
      <c r="AL359" s="138">
        <f t="shared" si="256"/>
        <v>-6150</v>
      </c>
      <c r="AM359" s="138">
        <f t="shared" si="257"/>
        <v>-6157</v>
      </c>
      <c r="AN359" s="138">
        <f t="shared" si="258"/>
        <v>-6182</v>
      </c>
      <c r="AO359" s="138">
        <f t="shared" si="259"/>
        <v>-6183</v>
      </c>
      <c r="AP359" s="107">
        <f t="shared" si="260"/>
        <v>-6203</v>
      </c>
      <c r="AQ359" s="74">
        <f t="shared" si="261"/>
        <v>-6203</v>
      </c>
      <c r="AR359" s="75" t="str">
        <f t="shared" si="278"/>
        <v/>
      </c>
      <c r="AS359" s="76" t="str">
        <f t="shared" si="279"/>
        <v/>
      </c>
      <c r="AT359" s="77" t="str">
        <f t="shared" si="274"/>
        <v/>
      </c>
      <c r="AU359" s="78" t="str">
        <f t="shared" si="280"/>
        <v/>
      </c>
      <c r="AV359" s="77" t="str">
        <f t="shared" si="281"/>
        <v/>
      </c>
      <c r="AW359" s="137">
        <f t="shared" si="282"/>
        <v>23</v>
      </c>
      <c r="AX359" s="77">
        <f t="shared" si="283"/>
        <v>117</v>
      </c>
      <c r="AY359" s="78">
        <f t="shared" si="284"/>
        <v>25</v>
      </c>
      <c r="AZ359" s="76">
        <f t="shared" si="248"/>
        <v>26</v>
      </c>
      <c r="BA359" s="41">
        <f t="shared" si="262"/>
        <v>129</v>
      </c>
      <c r="BB359" s="65">
        <f t="shared" si="275"/>
        <v>76</v>
      </c>
      <c r="BC359" s="107">
        <f t="shared" si="263"/>
        <v>53</v>
      </c>
      <c r="BD359" s="65">
        <f t="shared" si="276"/>
        <v>52</v>
      </c>
      <c r="BE359" s="138">
        <f t="shared" si="277"/>
        <v>32</v>
      </c>
      <c r="BF359" s="138">
        <f t="shared" si="285"/>
        <v>7</v>
      </c>
      <c r="BG359" s="138">
        <f t="shared" si="286"/>
        <v>25</v>
      </c>
      <c r="BH359" s="138">
        <f t="shared" si="287"/>
        <v>1</v>
      </c>
      <c r="BI359" s="138">
        <f t="shared" si="288"/>
        <v>20</v>
      </c>
      <c r="BJ359" s="78">
        <f t="shared" si="289"/>
        <v>0</v>
      </c>
      <c r="BL359" s="172"/>
      <c r="BM359" s="163"/>
      <c r="BN359" s="151"/>
    </row>
    <row r="360" spans="1:66" ht="14.25" customHeight="1" x14ac:dyDescent="0.25">
      <c r="A360" s="76">
        <v>4710302287</v>
      </c>
      <c r="B360" s="81">
        <v>103</v>
      </c>
      <c r="C360" s="98" t="s">
        <v>99</v>
      </c>
      <c r="D360" s="65">
        <v>2287</v>
      </c>
      <c r="E360" s="30">
        <v>39.457037</v>
      </c>
      <c r="F360" s="30">
        <v>-80.611591000000004</v>
      </c>
      <c r="G360" s="57">
        <v>533415.69999999995</v>
      </c>
      <c r="H360" s="57">
        <v>4367568.5</v>
      </c>
      <c r="I360" s="65">
        <v>2008</v>
      </c>
      <c r="J360" s="107">
        <v>990</v>
      </c>
      <c r="K360" s="106"/>
      <c r="L360" s="75"/>
      <c r="M360" s="76"/>
      <c r="N360" s="77"/>
      <c r="O360" s="78"/>
      <c r="P360" s="77"/>
      <c r="Q360" s="137">
        <v>6838</v>
      </c>
      <c r="R360" s="77">
        <v>6852</v>
      </c>
      <c r="S360" s="78">
        <v>6990</v>
      </c>
      <c r="T360" s="76">
        <v>7013</v>
      </c>
      <c r="U360" s="77">
        <v>7036</v>
      </c>
      <c r="V360" s="138">
        <v>7114</v>
      </c>
      <c r="W360" s="138">
        <v>7124</v>
      </c>
      <c r="X360" s="138">
        <v>7143</v>
      </c>
      <c r="Y360" s="138">
        <v>7148</v>
      </c>
      <c r="Z360" s="78">
        <v>7164</v>
      </c>
      <c r="AA360" s="79">
        <v>7164</v>
      </c>
      <c r="AB360" s="41" t="str">
        <f t="shared" si="264"/>
        <v/>
      </c>
      <c r="AC360" s="65" t="str">
        <f t="shared" si="265"/>
        <v/>
      </c>
      <c r="AD360" s="65" t="str">
        <f t="shared" si="266"/>
        <v/>
      </c>
      <c r="AE360" s="65" t="str">
        <f t="shared" si="267"/>
        <v/>
      </c>
      <c r="AF360" s="65" t="str">
        <f t="shared" si="268"/>
        <v/>
      </c>
      <c r="AG360" s="138">
        <f t="shared" si="269"/>
        <v>-5848</v>
      </c>
      <c r="AH360" s="65">
        <f t="shared" si="270"/>
        <v>-5862</v>
      </c>
      <c r="AI360" s="65">
        <f t="shared" si="271"/>
        <v>-6000</v>
      </c>
      <c r="AJ360" s="65">
        <f t="shared" si="272"/>
        <v>-6023</v>
      </c>
      <c r="AK360" s="65">
        <f t="shared" si="273"/>
        <v>-6046</v>
      </c>
      <c r="AL360" s="138">
        <f t="shared" si="256"/>
        <v>-6124</v>
      </c>
      <c r="AM360" s="138">
        <f t="shared" si="257"/>
        <v>-6134</v>
      </c>
      <c r="AN360" s="138">
        <f t="shared" si="258"/>
        <v>-6153</v>
      </c>
      <c r="AO360" s="138">
        <f t="shared" si="259"/>
        <v>-6158</v>
      </c>
      <c r="AP360" s="107">
        <f t="shared" si="260"/>
        <v>-6174</v>
      </c>
      <c r="AQ360" s="74">
        <f t="shared" si="261"/>
        <v>-6174</v>
      </c>
      <c r="AR360" s="75" t="str">
        <f t="shared" si="278"/>
        <v/>
      </c>
      <c r="AS360" s="76" t="str">
        <f t="shared" si="279"/>
        <v/>
      </c>
      <c r="AT360" s="77" t="str">
        <f t="shared" si="274"/>
        <v/>
      </c>
      <c r="AU360" s="78" t="str">
        <f t="shared" si="280"/>
        <v/>
      </c>
      <c r="AV360" s="77" t="str">
        <f t="shared" si="281"/>
        <v/>
      </c>
      <c r="AW360" s="137">
        <f t="shared" si="282"/>
        <v>14</v>
      </c>
      <c r="AX360" s="77">
        <f t="shared" si="283"/>
        <v>138</v>
      </c>
      <c r="AY360" s="78">
        <f t="shared" si="284"/>
        <v>23</v>
      </c>
      <c r="AZ360" s="76">
        <f t="shared" si="248"/>
        <v>23</v>
      </c>
      <c r="BA360" s="41">
        <f t="shared" si="262"/>
        <v>128</v>
      </c>
      <c r="BB360" s="65">
        <f t="shared" si="275"/>
        <v>78</v>
      </c>
      <c r="BC360" s="107">
        <f t="shared" si="263"/>
        <v>50</v>
      </c>
      <c r="BD360" s="65">
        <f t="shared" si="276"/>
        <v>45</v>
      </c>
      <c r="BE360" s="138">
        <f t="shared" si="277"/>
        <v>29</v>
      </c>
      <c r="BF360" s="138">
        <f t="shared" si="285"/>
        <v>10</v>
      </c>
      <c r="BG360" s="138">
        <f t="shared" si="286"/>
        <v>19</v>
      </c>
      <c r="BH360" s="138">
        <f t="shared" si="287"/>
        <v>5</v>
      </c>
      <c r="BI360" s="138">
        <f t="shared" si="288"/>
        <v>16</v>
      </c>
      <c r="BJ360" s="78">
        <f t="shared" si="289"/>
        <v>0</v>
      </c>
      <c r="BL360" s="172"/>
      <c r="BM360" s="163"/>
      <c r="BN360" s="151"/>
    </row>
    <row r="361" spans="1:66" ht="14.25" customHeight="1" thickBot="1" x14ac:dyDescent="0.3">
      <c r="A361" s="26">
        <v>4710302767</v>
      </c>
      <c r="B361" s="46">
        <v>103</v>
      </c>
      <c r="C361" s="116" t="s">
        <v>99</v>
      </c>
      <c r="D361" s="43">
        <v>2767</v>
      </c>
      <c r="E361" s="44">
        <v>39.656615000000002</v>
      </c>
      <c r="F361" s="44">
        <v>-80.495124000000004</v>
      </c>
      <c r="G361" s="54">
        <v>543311.19999999995</v>
      </c>
      <c r="H361" s="54">
        <v>4389767.8</v>
      </c>
      <c r="I361" s="43">
        <v>2012</v>
      </c>
      <c r="J361" s="43">
        <v>1436</v>
      </c>
      <c r="K361" s="52"/>
      <c r="L361" s="87"/>
      <c r="M361" s="88"/>
      <c r="N361" s="89"/>
      <c r="O361" s="90"/>
      <c r="P361" s="89"/>
      <c r="Q361" s="143">
        <v>7360</v>
      </c>
      <c r="R361" s="89">
        <v>7378</v>
      </c>
      <c r="S361" s="90">
        <v>7499</v>
      </c>
      <c r="T361" s="88">
        <v>7523</v>
      </c>
      <c r="U361" s="89">
        <v>7580</v>
      </c>
      <c r="V361" s="144">
        <v>7662</v>
      </c>
      <c r="W361" s="144">
        <v>7670</v>
      </c>
      <c r="X361" s="144">
        <v>7692</v>
      </c>
      <c r="Y361" s="144">
        <v>7693</v>
      </c>
      <c r="Z361" s="90">
        <v>7713</v>
      </c>
      <c r="AA361" s="91">
        <v>7716</v>
      </c>
      <c r="AB361" s="56" t="str">
        <f t="shared" si="264"/>
        <v/>
      </c>
      <c r="AC361" s="85" t="str">
        <f t="shared" si="265"/>
        <v/>
      </c>
      <c r="AD361" s="85" t="str">
        <f t="shared" si="266"/>
        <v/>
      </c>
      <c r="AE361" s="85" t="str">
        <f t="shared" si="267"/>
        <v/>
      </c>
      <c r="AF361" s="85" t="str">
        <f t="shared" si="268"/>
        <v/>
      </c>
      <c r="AG361" s="144">
        <f t="shared" si="269"/>
        <v>-5924</v>
      </c>
      <c r="AH361" s="85">
        <f t="shared" si="270"/>
        <v>-5942</v>
      </c>
      <c r="AI361" s="85">
        <f t="shared" si="271"/>
        <v>-6063</v>
      </c>
      <c r="AJ361" s="85">
        <f t="shared" si="272"/>
        <v>-6087</v>
      </c>
      <c r="AK361" s="85">
        <f t="shared" si="273"/>
        <v>-6144</v>
      </c>
      <c r="AL361" s="144">
        <f t="shared" si="256"/>
        <v>-6226</v>
      </c>
      <c r="AM361" s="144">
        <f t="shared" si="257"/>
        <v>-6234</v>
      </c>
      <c r="AN361" s="144">
        <f t="shared" si="258"/>
        <v>-6256</v>
      </c>
      <c r="AO361" s="144">
        <f t="shared" si="259"/>
        <v>-6257</v>
      </c>
      <c r="AP361" s="108">
        <f t="shared" si="260"/>
        <v>-6277</v>
      </c>
      <c r="AQ361" s="86">
        <f t="shared" si="261"/>
        <v>-6280</v>
      </c>
      <c r="AR361" s="87" t="str">
        <f t="shared" si="278"/>
        <v/>
      </c>
      <c r="AS361" s="88" t="str">
        <f t="shared" si="279"/>
        <v/>
      </c>
      <c r="AT361" s="89" t="str">
        <f t="shared" si="274"/>
        <v/>
      </c>
      <c r="AU361" s="90" t="str">
        <f t="shared" si="280"/>
        <v/>
      </c>
      <c r="AV361" s="89" t="str">
        <f t="shared" si="281"/>
        <v/>
      </c>
      <c r="AW361" s="143">
        <f t="shared" si="282"/>
        <v>18</v>
      </c>
      <c r="AX361" s="89">
        <f t="shared" si="283"/>
        <v>121</v>
      </c>
      <c r="AY361" s="90">
        <f t="shared" si="284"/>
        <v>24</v>
      </c>
      <c r="AZ361" s="88">
        <f t="shared" si="248"/>
        <v>57</v>
      </c>
      <c r="BA361" s="56">
        <f t="shared" si="262"/>
        <v>136</v>
      </c>
      <c r="BB361" s="85">
        <f t="shared" si="275"/>
        <v>82</v>
      </c>
      <c r="BC361" s="108">
        <f t="shared" si="263"/>
        <v>54</v>
      </c>
      <c r="BD361" s="85">
        <f t="shared" si="276"/>
        <v>50</v>
      </c>
      <c r="BE361" s="144">
        <f t="shared" si="277"/>
        <v>30</v>
      </c>
      <c r="BF361" s="144">
        <f t="shared" si="285"/>
        <v>8</v>
      </c>
      <c r="BG361" s="144">
        <f t="shared" si="286"/>
        <v>22</v>
      </c>
      <c r="BH361" s="144">
        <f t="shared" si="287"/>
        <v>1</v>
      </c>
      <c r="BI361" s="144">
        <f t="shared" si="288"/>
        <v>20</v>
      </c>
      <c r="BJ361" s="90">
        <f t="shared" si="289"/>
        <v>3</v>
      </c>
      <c r="BL361" s="177"/>
      <c r="BM361" s="174"/>
      <c r="BN361" s="178"/>
    </row>
    <row r="362" spans="1:66" ht="14.25" customHeight="1" x14ac:dyDescent="0.25">
      <c r="A362" s="7">
        <v>4710500725</v>
      </c>
      <c r="B362" s="161">
        <v>105</v>
      </c>
      <c r="C362" s="110" t="s">
        <v>100</v>
      </c>
      <c r="D362" s="109">
        <v>725</v>
      </c>
      <c r="E362" s="112">
        <v>38.975724999999997</v>
      </c>
      <c r="F362" s="112">
        <v>-81.298996000000002</v>
      </c>
      <c r="G362" s="113">
        <v>474100.5</v>
      </c>
      <c r="H362" s="113">
        <v>4314125.3</v>
      </c>
      <c r="I362" s="109">
        <v>1977</v>
      </c>
      <c r="J362" s="109">
        <v>916</v>
      </c>
      <c r="K362" s="72"/>
      <c r="L362" s="6"/>
      <c r="M362" s="7"/>
      <c r="N362" s="8"/>
      <c r="O362" s="141">
        <v>5009</v>
      </c>
      <c r="P362" s="8">
        <v>5335</v>
      </c>
      <c r="Q362" s="72">
        <v>5492</v>
      </c>
      <c r="R362" s="8">
        <v>5502</v>
      </c>
      <c r="S362" s="72">
        <v>5552</v>
      </c>
      <c r="T362" s="7">
        <v>5558</v>
      </c>
      <c r="U362" s="8">
        <v>5558</v>
      </c>
      <c r="V362" s="142">
        <v>5560</v>
      </c>
      <c r="W362" s="142">
        <v>5580</v>
      </c>
      <c r="X362" s="142">
        <v>5596</v>
      </c>
      <c r="Y362" s="142">
        <v>5596</v>
      </c>
      <c r="Z362" s="72">
        <v>5618</v>
      </c>
      <c r="AA362" s="9">
        <v>5622</v>
      </c>
      <c r="AB362" s="50" t="str">
        <f t="shared" si="264"/>
        <v/>
      </c>
      <c r="AC362" s="17" t="str">
        <f t="shared" si="265"/>
        <v/>
      </c>
      <c r="AD362" s="17" t="str">
        <f t="shared" si="266"/>
        <v/>
      </c>
      <c r="AE362" s="142">
        <f t="shared" si="267"/>
        <v>-4093</v>
      </c>
      <c r="AF362" s="17">
        <f t="shared" si="268"/>
        <v>-4419</v>
      </c>
      <c r="AG362" s="17">
        <f t="shared" si="269"/>
        <v>-4576</v>
      </c>
      <c r="AH362" s="17">
        <f t="shared" si="270"/>
        <v>-4586</v>
      </c>
      <c r="AI362" s="17">
        <f t="shared" si="271"/>
        <v>-4636</v>
      </c>
      <c r="AJ362" s="17">
        <f t="shared" si="272"/>
        <v>-4642</v>
      </c>
      <c r="AK362" s="17">
        <f t="shared" si="273"/>
        <v>-4642</v>
      </c>
      <c r="AL362" s="142">
        <f t="shared" si="256"/>
        <v>-4644</v>
      </c>
      <c r="AM362" s="142">
        <f t="shared" si="257"/>
        <v>-4664</v>
      </c>
      <c r="AN362" s="142">
        <f t="shared" si="258"/>
        <v>-4680</v>
      </c>
      <c r="AO362" s="142">
        <f t="shared" si="259"/>
        <v>-4680</v>
      </c>
      <c r="AP362" s="109">
        <f t="shared" si="260"/>
        <v>-4702</v>
      </c>
      <c r="AQ362" s="47">
        <f t="shared" si="261"/>
        <v>-4706</v>
      </c>
      <c r="AR362" s="6"/>
      <c r="AS362" s="7"/>
      <c r="AT362" s="8"/>
      <c r="AU362" s="141">
        <f t="shared" si="280"/>
        <v>326</v>
      </c>
      <c r="AV362" s="8">
        <f t="shared" si="281"/>
        <v>157</v>
      </c>
      <c r="AW362" s="72">
        <f t="shared" si="282"/>
        <v>10</v>
      </c>
      <c r="AX362" s="8">
        <f t="shared" si="283"/>
        <v>50</v>
      </c>
      <c r="AY362" s="72">
        <f t="shared" si="284"/>
        <v>6</v>
      </c>
      <c r="AZ362" s="7">
        <f t="shared" si="248"/>
        <v>0</v>
      </c>
      <c r="BA362" s="50">
        <f t="shared" si="262"/>
        <v>64</v>
      </c>
      <c r="BB362" s="17">
        <f t="shared" si="275"/>
        <v>2</v>
      </c>
      <c r="BC362" s="109">
        <f t="shared" si="263"/>
        <v>62</v>
      </c>
      <c r="BD362" s="17">
        <f t="shared" si="276"/>
        <v>58</v>
      </c>
      <c r="BE362" s="142">
        <f t="shared" si="277"/>
        <v>36</v>
      </c>
      <c r="BF362" s="142">
        <f t="shared" si="285"/>
        <v>20</v>
      </c>
      <c r="BG362" s="142">
        <f t="shared" si="286"/>
        <v>16</v>
      </c>
      <c r="BH362" s="142">
        <f t="shared" si="287"/>
        <v>0</v>
      </c>
      <c r="BI362" s="142">
        <f t="shared" si="288"/>
        <v>22</v>
      </c>
      <c r="BJ362" s="72">
        <f t="shared" si="289"/>
        <v>4</v>
      </c>
      <c r="BL362" s="171"/>
      <c r="BM362" s="159"/>
      <c r="BN362" s="150"/>
    </row>
    <row r="363" spans="1:66" ht="14.25" customHeight="1" x14ac:dyDescent="0.25">
      <c r="A363" s="76">
        <v>4710500867</v>
      </c>
      <c r="B363" s="81">
        <v>105</v>
      </c>
      <c r="C363" s="98" t="s">
        <v>100</v>
      </c>
      <c r="D363" s="107">
        <v>867</v>
      </c>
      <c r="E363" s="30">
        <v>39.078046999999998</v>
      </c>
      <c r="F363" s="30">
        <v>-81.454279</v>
      </c>
      <c r="G363" s="57">
        <v>460706.4</v>
      </c>
      <c r="H363" s="57">
        <v>4325535.8</v>
      </c>
      <c r="I363" s="107">
        <v>1980</v>
      </c>
      <c r="J363" s="107">
        <v>934</v>
      </c>
      <c r="K363" s="78"/>
      <c r="L363" s="75"/>
      <c r="M363" s="76"/>
      <c r="N363" s="77"/>
      <c r="O363" s="78"/>
      <c r="P363" s="77"/>
      <c r="Q363" s="78">
        <v>5312</v>
      </c>
      <c r="R363" s="77">
        <v>5324</v>
      </c>
      <c r="S363" s="78">
        <v>5330</v>
      </c>
      <c r="T363" s="76">
        <v>5341</v>
      </c>
      <c r="U363" s="77">
        <v>5341</v>
      </c>
      <c r="V363" s="138">
        <v>5355</v>
      </c>
      <c r="W363" s="138">
        <v>5376</v>
      </c>
      <c r="X363" s="138">
        <v>5384</v>
      </c>
      <c r="Y363" s="138">
        <v>5390</v>
      </c>
      <c r="Z363" s="78">
        <v>5408</v>
      </c>
      <c r="AA363" s="79">
        <v>5408</v>
      </c>
      <c r="AB363" s="41" t="str">
        <f t="shared" si="264"/>
        <v/>
      </c>
      <c r="AC363" s="65" t="str">
        <f t="shared" si="265"/>
        <v/>
      </c>
      <c r="AD363" s="65" t="str">
        <f t="shared" si="266"/>
        <v/>
      </c>
      <c r="AE363" s="65" t="str">
        <f t="shared" si="267"/>
        <v/>
      </c>
      <c r="AF363" s="65" t="str">
        <f t="shared" si="268"/>
        <v/>
      </c>
      <c r="AG363" s="65">
        <f t="shared" si="269"/>
        <v>-4378</v>
      </c>
      <c r="AH363" s="65">
        <f t="shared" si="270"/>
        <v>-4390</v>
      </c>
      <c r="AI363" s="65">
        <f t="shared" si="271"/>
        <v>-4396</v>
      </c>
      <c r="AJ363" s="65">
        <f t="shared" si="272"/>
        <v>-4407</v>
      </c>
      <c r="AK363" s="65">
        <f t="shared" si="273"/>
        <v>-4407</v>
      </c>
      <c r="AL363" s="138">
        <f t="shared" si="256"/>
        <v>-4421</v>
      </c>
      <c r="AM363" s="138">
        <f t="shared" si="257"/>
        <v>-4442</v>
      </c>
      <c r="AN363" s="138">
        <f t="shared" si="258"/>
        <v>-4450</v>
      </c>
      <c r="AO363" s="138">
        <f t="shared" si="259"/>
        <v>-4456</v>
      </c>
      <c r="AP363" s="107">
        <f t="shared" si="260"/>
        <v>-4474</v>
      </c>
      <c r="AQ363" s="74">
        <f t="shared" si="261"/>
        <v>-4474</v>
      </c>
      <c r="AR363" s="75" t="str">
        <f t="shared" ref="AR363:AR373" si="290">IF(L363&gt;1,IF(M363&gt;1,M363-L363,""),"")</f>
        <v/>
      </c>
      <c r="AS363" s="76" t="str">
        <f t="shared" ref="AS363:AS373" si="291">IF(M363&gt;1,IF(N363&gt;1,N363-M363,""),"")</f>
        <v/>
      </c>
      <c r="AT363" s="77" t="str">
        <f t="shared" ref="AT363:AT373" si="292">IF(N363&gt;1,IF(O363&gt;1,O363-N363,""),"")</f>
        <v/>
      </c>
      <c r="AU363" s="78" t="str">
        <f t="shared" si="280"/>
        <v/>
      </c>
      <c r="AV363" s="77" t="str">
        <f t="shared" si="281"/>
        <v/>
      </c>
      <c r="AW363" s="78">
        <f t="shared" si="282"/>
        <v>12</v>
      </c>
      <c r="AX363" s="77">
        <f t="shared" si="283"/>
        <v>6</v>
      </c>
      <c r="AY363" s="78">
        <f t="shared" si="284"/>
        <v>11</v>
      </c>
      <c r="AZ363" s="76">
        <f t="shared" si="248"/>
        <v>0</v>
      </c>
      <c r="BA363" s="41">
        <f t="shared" si="262"/>
        <v>67</v>
      </c>
      <c r="BB363" s="65">
        <f t="shared" ref="BB363:BB388" si="293">IF(U363&gt;1,IF(V363&gt;1,V363-U363,""),"")</f>
        <v>14</v>
      </c>
      <c r="BC363" s="107">
        <f t="shared" si="263"/>
        <v>53</v>
      </c>
      <c r="BD363" s="65">
        <f t="shared" ref="BD363:BD381" si="294">BE363+BI363</f>
        <v>47</v>
      </c>
      <c r="BE363" s="138">
        <f t="shared" ref="BE363:BE388" si="295">BF363+BG363</f>
        <v>29</v>
      </c>
      <c r="BF363" s="138">
        <f t="shared" si="285"/>
        <v>21</v>
      </c>
      <c r="BG363" s="138">
        <f t="shared" si="286"/>
        <v>8</v>
      </c>
      <c r="BH363" s="138">
        <f t="shared" si="287"/>
        <v>6</v>
      </c>
      <c r="BI363" s="138">
        <f t="shared" si="288"/>
        <v>18</v>
      </c>
      <c r="BJ363" s="78">
        <f t="shared" si="289"/>
        <v>0</v>
      </c>
      <c r="BL363" s="172"/>
      <c r="BM363" s="163"/>
      <c r="BN363" s="151"/>
    </row>
    <row r="364" spans="1:66" ht="14.25" customHeight="1" x14ac:dyDescent="0.25">
      <c r="A364" s="76">
        <v>4710500870</v>
      </c>
      <c r="B364" s="81">
        <v>105</v>
      </c>
      <c r="C364" s="98" t="s">
        <v>100</v>
      </c>
      <c r="D364" s="107">
        <v>870</v>
      </c>
      <c r="E364" s="30">
        <v>38.951745000000003</v>
      </c>
      <c r="F364" s="30">
        <v>-81.398615000000007</v>
      </c>
      <c r="G364" s="57">
        <v>465459.7</v>
      </c>
      <c r="H364" s="57">
        <v>4311497.2</v>
      </c>
      <c r="I364" s="107">
        <v>1980</v>
      </c>
      <c r="J364" s="107">
        <v>674</v>
      </c>
      <c r="K364" s="78"/>
      <c r="L364" s="75"/>
      <c r="M364" s="76"/>
      <c r="N364" s="77"/>
      <c r="O364" s="137">
        <v>4758</v>
      </c>
      <c r="P364" s="77">
        <v>5016</v>
      </c>
      <c r="Q364" s="78">
        <v>5185</v>
      </c>
      <c r="R364" s="77">
        <v>5202</v>
      </c>
      <c r="S364" s="78">
        <v>5235</v>
      </c>
      <c r="T364" s="76">
        <v>5240</v>
      </c>
      <c r="U364" s="77">
        <v>5240</v>
      </c>
      <c r="V364" s="138">
        <v>5246</v>
      </c>
      <c r="W364" s="138">
        <v>5263</v>
      </c>
      <c r="X364" s="138">
        <v>5282</v>
      </c>
      <c r="Y364" s="138">
        <v>5282</v>
      </c>
      <c r="Z364" s="78">
        <v>5294</v>
      </c>
      <c r="AA364" s="79">
        <v>5294</v>
      </c>
      <c r="AB364" s="41" t="str">
        <f t="shared" si="264"/>
        <v/>
      </c>
      <c r="AC364" s="65" t="str">
        <f t="shared" si="265"/>
        <v/>
      </c>
      <c r="AD364" s="65" t="str">
        <f t="shared" si="266"/>
        <v/>
      </c>
      <c r="AE364" s="138">
        <f t="shared" si="267"/>
        <v>-4084</v>
      </c>
      <c r="AF364" s="65">
        <f t="shared" si="268"/>
        <v>-4342</v>
      </c>
      <c r="AG364" s="65">
        <f t="shared" si="269"/>
        <v>-4511</v>
      </c>
      <c r="AH364" s="65">
        <f t="shared" si="270"/>
        <v>-4528</v>
      </c>
      <c r="AI364" s="65">
        <f t="shared" si="271"/>
        <v>-4561</v>
      </c>
      <c r="AJ364" s="65">
        <f t="shared" si="272"/>
        <v>-4566</v>
      </c>
      <c r="AK364" s="65">
        <f t="shared" si="273"/>
        <v>-4566</v>
      </c>
      <c r="AL364" s="138">
        <f t="shared" si="256"/>
        <v>-4572</v>
      </c>
      <c r="AM364" s="138">
        <f t="shared" si="257"/>
        <v>-4589</v>
      </c>
      <c r="AN364" s="138">
        <f t="shared" si="258"/>
        <v>-4608</v>
      </c>
      <c r="AO364" s="138">
        <f t="shared" si="259"/>
        <v>-4608</v>
      </c>
      <c r="AP364" s="107">
        <f t="shared" si="260"/>
        <v>-4620</v>
      </c>
      <c r="AQ364" s="74">
        <f t="shared" si="261"/>
        <v>-4620</v>
      </c>
      <c r="AR364" s="75" t="str">
        <f t="shared" si="290"/>
        <v/>
      </c>
      <c r="AS364" s="76" t="str">
        <f t="shared" si="291"/>
        <v/>
      </c>
      <c r="AT364" s="77" t="str">
        <f t="shared" si="292"/>
        <v/>
      </c>
      <c r="AU364" s="137">
        <f t="shared" si="280"/>
        <v>258</v>
      </c>
      <c r="AV364" s="77">
        <f t="shared" si="281"/>
        <v>169</v>
      </c>
      <c r="AW364" s="78">
        <f t="shared" si="282"/>
        <v>17</v>
      </c>
      <c r="AX364" s="77">
        <f t="shared" si="283"/>
        <v>33</v>
      </c>
      <c r="AY364" s="78">
        <f t="shared" si="284"/>
        <v>5</v>
      </c>
      <c r="AZ364" s="76">
        <f t="shared" si="248"/>
        <v>0</v>
      </c>
      <c r="BA364" s="41">
        <f t="shared" si="262"/>
        <v>54</v>
      </c>
      <c r="BB364" s="65">
        <f t="shared" si="293"/>
        <v>6</v>
      </c>
      <c r="BC364" s="107">
        <f t="shared" si="263"/>
        <v>48</v>
      </c>
      <c r="BD364" s="65">
        <f t="shared" si="294"/>
        <v>48</v>
      </c>
      <c r="BE364" s="138">
        <f t="shared" si="295"/>
        <v>36</v>
      </c>
      <c r="BF364" s="138">
        <f t="shared" si="285"/>
        <v>17</v>
      </c>
      <c r="BG364" s="138">
        <f t="shared" si="286"/>
        <v>19</v>
      </c>
      <c r="BH364" s="138">
        <f t="shared" si="287"/>
        <v>0</v>
      </c>
      <c r="BI364" s="138">
        <f t="shared" si="288"/>
        <v>12</v>
      </c>
      <c r="BJ364" s="78">
        <f t="shared" si="289"/>
        <v>0</v>
      </c>
      <c r="BL364" s="172"/>
      <c r="BM364" s="163"/>
      <c r="BN364" s="151"/>
    </row>
    <row r="365" spans="1:66" ht="14.25" customHeight="1" x14ac:dyDescent="0.25">
      <c r="A365" s="76">
        <v>4710501017</v>
      </c>
      <c r="B365" s="81">
        <v>105</v>
      </c>
      <c r="C365" s="98" t="s">
        <v>100</v>
      </c>
      <c r="D365" s="107">
        <v>1017</v>
      </c>
      <c r="E365" s="30">
        <v>39.074112999999997</v>
      </c>
      <c r="F365" s="30">
        <v>-81.293006000000005</v>
      </c>
      <c r="G365" s="57">
        <v>474654.6</v>
      </c>
      <c r="H365" s="57">
        <v>4325041.9000000004</v>
      </c>
      <c r="I365" s="107">
        <v>1982</v>
      </c>
      <c r="J365" s="107">
        <v>1096</v>
      </c>
      <c r="K365" s="78"/>
      <c r="L365" s="75"/>
      <c r="M365" s="76"/>
      <c r="N365" s="77"/>
      <c r="O365" s="137">
        <v>5203</v>
      </c>
      <c r="P365" s="77">
        <v>5530</v>
      </c>
      <c r="Q365" s="78">
        <v>5700</v>
      </c>
      <c r="R365" s="77">
        <v>5710</v>
      </c>
      <c r="S365" s="78">
        <v>5753</v>
      </c>
      <c r="T365" s="76">
        <v>5760</v>
      </c>
      <c r="U365" s="77">
        <v>5760</v>
      </c>
      <c r="V365" s="138">
        <v>5762</v>
      </c>
      <c r="W365" s="138">
        <v>5788</v>
      </c>
      <c r="X365" s="138">
        <v>5799</v>
      </c>
      <c r="Y365" s="138">
        <v>5799</v>
      </c>
      <c r="Z365" s="78">
        <v>5829</v>
      </c>
      <c r="AA365" s="79">
        <v>5834</v>
      </c>
      <c r="AB365" s="41" t="str">
        <f t="shared" si="264"/>
        <v/>
      </c>
      <c r="AC365" s="65" t="str">
        <f t="shared" si="265"/>
        <v/>
      </c>
      <c r="AD365" s="65" t="str">
        <f t="shared" si="266"/>
        <v/>
      </c>
      <c r="AE365" s="138">
        <f t="shared" si="267"/>
        <v>-4107</v>
      </c>
      <c r="AF365" s="65">
        <f t="shared" si="268"/>
        <v>-4434</v>
      </c>
      <c r="AG365" s="65">
        <f t="shared" si="269"/>
        <v>-4604</v>
      </c>
      <c r="AH365" s="65">
        <f t="shared" si="270"/>
        <v>-4614</v>
      </c>
      <c r="AI365" s="65">
        <f t="shared" si="271"/>
        <v>-4657</v>
      </c>
      <c r="AJ365" s="65">
        <f t="shared" si="272"/>
        <v>-4664</v>
      </c>
      <c r="AK365" s="65">
        <f t="shared" si="273"/>
        <v>-4664</v>
      </c>
      <c r="AL365" s="138">
        <f t="shared" si="256"/>
        <v>-4666</v>
      </c>
      <c r="AM365" s="138">
        <f t="shared" si="257"/>
        <v>-4692</v>
      </c>
      <c r="AN365" s="138">
        <f t="shared" si="258"/>
        <v>-4703</v>
      </c>
      <c r="AO365" s="138">
        <f t="shared" si="259"/>
        <v>-4703</v>
      </c>
      <c r="AP365" s="107">
        <f t="shared" si="260"/>
        <v>-4733</v>
      </c>
      <c r="AQ365" s="74">
        <f t="shared" si="261"/>
        <v>-4738</v>
      </c>
      <c r="AR365" s="75" t="str">
        <f t="shared" si="290"/>
        <v/>
      </c>
      <c r="AS365" s="76" t="str">
        <f t="shared" si="291"/>
        <v/>
      </c>
      <c r="AT365" s="77" t="str">
        <f t="shared" si="292"/>
        <v/>
      </c>
      <c r="AU365" s="137">
        <f t="shared" si="280"/>
        <v>327</v>
      </c>
      <c r="AV365" s="77">
        <f t="shared" si="281"/>
        <v>170</v>
      </c>
      <c r="AW365" s="78">
        <f t="shared" si="282"/>
        <v>10</v>
      </c>
      <c r="AX365" s="77">
        <f t="shared" si="283"/>
        <v>43</v>
      </c>
      <c r="AY365" s="78">
        <f t="shared" si="284"/>
        <v>7</v>
      </c>
      <c r="AZ365" s="76">
        <f t="shared" si="248"/>
        <v>0</v>
      </c>
      <c r="BA365" s="41">
        <f t="shared" si="262"/>
        <v>74</v>
      </c>
      <c r="BB365" s="65">
        <f t="shared" si="293"/>
        <v>2</v>
      </c>
      <c r="BC365" s="107">
        <f t="shared" si="263"/>
        <v>72</v>
      </c>
      <c r="BD365" s="65">
        <f t="shared" si="294"/>
        <v>67</v>
      </c>
      <c r="BE365" s="138">
        <f t="shared" si="295"/>
        <v>37</v>
      </c>
      <c r="BF365" s="138">
        <f t="shared" si="285"/>
        <v>26</v>
      </c>
      <c r="BG365" s="138">
        <f t="shared" si="286"/>
        <v>11</v>
      </c>
      <c r="BH365" s="138">
        <f t="shared" si="287"/>
        <v>0</v>
      </c>
      <c r="BI365" s="138">
        <f t="shared" si="288"/>
        <v>30</v>
      </c>
      <c r="BJ365" s="78">
        <f t="shared" si="289"/>
        <v>5</v>
      </c>
      <c r="BL365" s="172"/>
      <c r="BM365" s="163"/>
      <c r="BN365" s="151"/>
    </row>
    <row r="366" spans="1:66" ht="14.25" customHeight="1" x14ac:dyDescent="0.25">
      <c r="A366" s="76">
        <v>4710501136</v>
      </c>
      <c r="B366" s="81">
        <v>105</v>
      </c>
      <c r="C366" s="98" t="s">
        <v>100</v>
      </c>
      <c r="D366" s="107">
        <v>1136</v>
      </c>
      <c r="E366" s="30">
        <v>39.134115000000001</v>
      </c>
      <c r="F366" s="30">
        <v>-81.402585999999999</v>
      </c>
      <c r="G366" s="57">
        <v>465205.3</v>
      </c>
      <c r="H366" s="57">
        <v>4331736.8</v>
      </c>
      <c r="I366" s="107">
        <v>1984</v>
      </c>
      <c r="J366" s="107">
        <v>658</v>
      </c>
      <c r="K366" s="78"/>
      <c r="L366" s="75"/>
      <c r="M366" s="76"/>
      <c r="N366" s="77"/>
      <c r="O366" s="137">
        <v>4718</v>
      </c>
      <c r="P366" s="77">
        <v>4958</v>
      </c>
      <c r="Q366" s="78">
        <v>5071</v>
      </c>
      <c r="R366" s="77">
        <v>5084</v>
      </c>
      <c r="S366" s="78">
        <v>5098</v>
      </c>
      <c r="T366" s="76">
        <v>5108</v>
      </c>
      <c r="U366" s="77">
        <v>5108</v>
      </c>
      <c r="V366" s="138">
        <v>5116</v>
      </c>
      <c r="W366" s="138">
        <v>5134</v>
      </c>
      <c r="X366" s="138">
        <v>5142</v>
      </c>
      <c r="Y366" s="138">
        <v>5145</v>
      </c>
      <c r="Z366" s="78">
        <v>5168</v>
      </c>
      <c r="AA366" s="79">
        <v>5168</v>
      </c>
      <c r="AB366" s="41" t="str">
        <f t="shared" si="264"/>
        <v/>
      </c>
      <c r="AC366" s="65" t="str">
        <f t="shared" si="265"/>
        <v/>
      </c>
      <c r="AD366" s="65" t="str">
        <f t="shared" si="266"/>
        <v/>
      </c>
      <c r="AE366" s="138">
        <f t="shared" si="267"/>
        <v>-4060</v>
      </c>
      <c r="AF366" s="65">
        <f t="shared" si="268"/>
        <v>-4300</v>
      </c>
      <c r="AG366" s="65">
        <f t="shared" si="269"/>
        <v>-4413</v>
      </c>
      <c r="AH366" s="65">
        <f t="shared" si="270"/>
        <v>-4426</v>
      </c>
      <c r="AI366" s="65">
        <f t="shared" si="271"/>
        <v>-4440</v>
      </c>
      <c r="AJ366" s="65">
        <f t="shared" si="272"/>
        <v>-4450</v>
      </c>
      <c r="AK366" s="65">
        <f t="shared" si="273"/>
        <v>-4450</v>
      </c>
      <c r="AL366" s="138">
        <f t="shared" si="256"/>
        <v>-4458</v>
      </c>
      <c r="AM366" s="138">
        <f t="shared" si="257"/>
        <v>-4476</v>
      </c>
      <c r="AN366" s="138">
        <f t="shared" si="258"/>
        <v>-4484</v>
      </c>
      <c r="AO366" s="138">
        <f t="shared" si="259"/>
        <v>-4487</v>
      </c>
      <c r="AP366" s="107">
        <f t="shared" si="260"/>
        <v>-4510</v>
      </c>
      <c r="AQ366" s="74">
        <f t="shared" si="261"/>
        <v>-4510</v>
      </c>
      <c r="AR366" s="75" t="str">
        <f t="shared" si="290"/>
        <v/>
      </c>
      <c r="AS366" s="76" t="str">
        <f t="shared" si="291"/>
        <v/>
      </c>
      <c r="AT366" s="77" t="str">
        <f t="shared" si="292"/>
        <v/>
      </c>
      <c r="AU366" s="137">
        <f t="shared" si="280"/>
        <v>240</v>
      </c>
      <c r="AV366" s="77">
        <f t="shared" si="281"/>
        <v>113</v>
      </c>
      <c r="AW366" s="78">
        <f t="shared" si="282"/>
        <v>13</v>
      </c>
      <c r="AX366" s="77">
        <f t="shared" si="283"/>
        <v>14</v>
      </c>
      <c r="AY366" s="78">
        <f t="shared" si="284"/>
        <v>10</v>
      </c>
      <c r="AZ366" s="76">
        <f t="shared" si="248"/>
        <v>0</v>
      </c>
      <c r="BA366" s="41">
        <f t="shared" si="262"/>
        <v>60</v>
      </c>
      <c r="BB366" s="65">
        <f t="shared" si="293"/>
        <v>8</v>
      </c>
      <c r="BC366" s="107">
        <f t="shared" si="263"/>
        <v>52</v>
      </c>
      <c r="BD366" s="65">
        <f t="shared" si="294"/>
        <v>49</v>
      </c>
      <c r="BE366" s="138">
        <f t="shared" si="295"/>
        <v>26</v>
      </c>
      <c r="BF366" s="138">
        <f t="shared" si="285"/>
        <v>18</v>
      </c>
      <c r="BG366" s="138">
        <f t="shared" si="286"/>
        <v>8</v>
      </c>
      <c r="BH366" s="138">
        <f t="shared" si="287"/>
        <v>3</v>
      </c>
      <c r="BI366" s="138">
        <f t="shared" si="288"/>
        <v>23</v>
      </c>
      <c r="BJ366" s="78">
        <f t="shared" si="289"/>
        <v>0</v>
      </c>
      <c r="BL366" s="172"/>
      <c r="BM366" s="163"/>
      <c r="BN366" s="151"/>
    </row>
    <row r="367" spans="1:66" ht="14.25" customHeight="1" x14ac:dyDescent="0.25">
      <c r="A367" s="76">
        <v>4710501284</v>
      </c>
      <c r="B367" s="81">
        <v>105</v>
      </c>
      <c r="C367" s="98" t="s">
        <v>100</v>
      </c>
      <c r="D367" s="107">
        <v>1284</v>
      </c>
      <c r="E367" s="30">
        <v>39.026954000000003</v>
      </c>
      <c r="F367" s="30">
        <v>-81.543930000000003</v>
      </c>
      <c r="G367" s="57">
        <v>452917.9</v>
      </c>
      <c r="H367" s="57">
        <v>4319908.5</v>
      </c>
      <c r="I367" s="107">
        <v>1989</v>
      </c>
      <c r="J367" s="107">
        <v>1083</v>
      </c>
      <c r="K367" s="78"/>
      <c r="L367" s="75">
        <v>4314</v>
      </c>
      <c r="M367" s="76">
        <v>4573</v>
      </c>
      <c r="N367" s="77">
        <v>4737</v>
      </c>
      <c r="O367" s="78">
        <v>4986</v>
      </c>
      <c r="P367" s="77">
        <v>5173</v>
      </c>
      <c r="Q367" s="78">
        <v>5270</v>
      </c>
      <c r="R367" s="77">
        <v>5282</v>
      </c>
      <c r="S367" s="78">
        <v>5288</v>
      </c>
      <c r="T367" s="76">
        <v>5290</v>
      </c>
      <c r="U367" s="77">
        <v>5290</v>
      </c>
      <c r="V367" s="138">
        <v>5315</v>
      </c>
      <c r="W367" s="138">
        <v>5327</v>
      </c>
      <c r="X367" s="138">
        <v>5341</v>
      </c>
      <c r="Y367" s="138">
        <v>5341</v>
      </c>
      <c r="Z367" s="78">
        <v>5356</v>
      </c>
      <c r="AA367" s="79">
        <v>5356</v>
      </c>
      <c r="AB367" s="41">
        <f t="shared" si="264"/>
        <v>-3231</v>
      </c>
      <c r="AC367" s="65">
        <f t="shared" si="265"/>
        <v>-3490</v>
      </c>
      <c r="AD367" s="65">
        <f t="shared" si="266"/>
        <v>-3654</v>
      </c>
      <c r="AE367" s="65">
        <f t="shared" si="267"/>
        <v>-3903</v>
      </c>
      <c r="AF367" s="65">
        <f t="shared" si="268"/>
        <v>-4090</v>
      </c>
      <c r="AG367" s="65">
        <f t="shared" si="269"/>
        <v>-4187</v>
      </c>
      <c r="AH367" s="65">
        <f t="shared" si="270"/>
        <v>-4199</v>
      </c>
      <c r="AI367" s="65">
        <f t="shared" si="271"/>
        <v>-4205</v>
      </c>
      <c r="AJ367" s="65">
        <f t="shared" si="272"/>
        <v>-4207</v>
      </c>
      <c r="AK367" s="65">
        <f t="shared" si="273"/>
        <v>-4207</v>
      </c>
      <c r="AL367" s="138">
        <f t="shared" si="256"/>
        <v>-4232</v>
      </c>
      <c r="AM367" s="138">
        <f t="shared" si="257"/>
        <v>-4244</v>
      </c>
      <c r="AN367" s="138">
        <f t="shared" si="258"/>
        <v>-4258</v>
      </c>
      <c r="AO367" s="138">
        <f t="shared" si="259"/>
        <v>-4258</v>
      </c>
      <c r="AP367" s="107">
        <f t="shared" si="260"/>
        <v>-4273</v>
      </c>
      <c r="AQ367" s="74">
        <f t="shared" si="261"/>
        <v>-4273</v>
      </c>
      <c r="AR367" s="75">
        <f t="shared" si="290"/>
        <v>259</v>
      </c>
      <c r="AS367" s="76">
        <f t="shared" si="291"/>
        <v>164</v>
      </c>
      <c r="AT367" s="77">
        <f t="shared" si="292"/>
        <v>249</v>
      </c>
      <c r="AU367" s="78">
        <f t="shared" si="280"/>
        <v>187</v>
      </c>
      <c r="AV367" s="77">
        <f t="shared" si="281"/>
        <v>97</v>
      </c>
      <c r="AW367" s="78">
        <f t="shared" si="282"/>
        <v>12</v>
      </c>
      <c r="AX367" s="77">
        <f t="shared" si="283"/>
        <v>6</v>
      </c>
      <c r="AY367" s="78">
        <f t="shared" si="284"/>
        <v>2</v>
      </c>
      <c r="AZ367" s="76">
        <f t="shared" si="248"/>
        <v>0</v>
      </c>
      <c r="BA367" s="41">
        <f t="shared" si="262"/>
        <v>66</v>
      </c>
      <c r="BB367" s="65">
        <f t="shared" si="293"/>
        <v>25</v>
      </c>
      <c r="BC367" s="107">
        <f t="shared" si="263"/>
        <v>41</v>
      </c>
      <c r="BD367" s="65">
        <f t="shared" si="294"/>
        <v>41</v>
      </c>
      <c r="BE367" s="138">
        <f t="shared" si="295"/>
        <v>26</v>
      </c>
      <c r="BF367" s="138">
        <f t="shared" si="285"/>
        <v>12</v>
      </c>
      <c r="BG367" s="138">
        <f t="shared" si="286"/>
        <v>14</v>
      </c>
      <c r="BH367" s="138">
        <f t="shared" si="287"/>
        <v>0</v>
      </c>
      <c r="BI367" s="138">
        <f t="shared" si="288"/>
        <v>15</v>
      </c>
      <c r="BJ367" s="78">
        <f t="shared" si="289"/>
        <v>0</v>
      </c>
      <c r="BL367" s="172"/>
      <c r="BM367" s="163"/>
      <c r="BN367" s="151"/>
    </row>
    <row r="368" spans="1:66" ht="14.25" customHeight="1" thickBot="1" x14ac:dyDescent="0.3">
      <c r="A368" s="88">
        <v>4710501348</v>
      </c>
      <c r="B368" s="24">
        <v>105</v>
      </c>
      <c r="C368" s="97" t="s">
        <v>100</v>
      </c>
      <c r="D368" s="108">
        <v>1348</v>
      </c>
      <c r="E368" s="94">
        <v>39.03087</v>
      </c>
      <c r="F368" s="94">
        <v>-81.291877999999997</v>
      </c>
      <c r="G368" s="95">
        <v>474736.7</v>
      </c>
      <c r="H368" s="95">
        <v>4320242.8</v>
      </c>
      <c r="I368" s="108">
        <v>2006</v>
      </c>
      <c r="J368" s="108">
        <v>1008</v>
      </c>
      <c r="K368" s="90">
        <v>111</v>
      </c>
      <c r="L368" s="87"/>
      <c r="M368" s="88"/>
      <c r="N368" s="89"/>
      <c r="O368" s="143">
        <v>5122</v>
      </c>
      <c r="P368" s="89">
        <v>5466</v>
      </c>
      <c r="Q368" s="90">
        <v>5630</v>
      </c>
      <c r="R368" s="89">
        <v>5640</v>
      </c>
      <c r="S368" s="90">
        <v>5684</v>
      </c>
      <c r="T368" s="88">
        <v>5686</v>
      </c>
      <c r="U368" s="89">
        <v>5686</v>
      </c>
      <c r="V368" s="144">
        <v>5690</v>
      </c>
      <c r="W368" s="144">
        <v>5711</v>
      </c>
      <c r="X368" s="144">
        <v>5727</v>
      </c>
      <c r="Y368" s="144">
        <v>5727</v>
      </c>
      <c r="Z368" s="90">
        <v>5758</v>
      </c>
      <c r="AA368" s="91">
        <v>5758</v>
      </c>
      <c r="AB368" s="56" t="str">
        <f t="shared" si="264"/>
        <v/>
      </c>
      <c r="AC368" s="85" t="str">
        <f t="shared" si="265"/>
        <v/>
      </c>
      <c r="AD368" s="85" t="str">
        <f t="shared" si="266"/>
        <v/>
      </c>
      <c r="AE368" s="144">
        <f t="shared" si="267"/>
        <v>-4114</v>
      </c>
      <c r="AF368" s="85">
        <f t="shared" si="268"/>
        <v>-4458</v>
      </c>
      <c r="AG368" s="85">
        <f t="shared" si="269"/>
        <v>-4622</v>
      </c>
      <c r="AH368" s="85">
        <f t="shared" si="270"/>
        <v>-4632</v>
      </c>
      <c r="AI368" s="85">
        <f t="shared" si="271"/>
        <v>-4676</v>
      </c>
      <c r="AJ368" s="85">
        <f t="shared" si="272"/>
        <v>-4678</v>
      </c>
      <c r="AK368" s="85">
        <f t="shared" si="273"/>
        <v>-4678</v>
      </c>
      <c r="AL368" s="144">
        <f t="shared" si="256"/>
        <v>-4682</v>
      </c>
      <c r="AM368" s="144">
        <f t="shared" si="257"/>
        <v>-4703</v>
      </c>
      <c r="AN368" s="144">
        <f t="shared" si="258"/>
        <v>-4719</v>
      </c>
      <c r="AO368" s="144">
        <f t="shared" si="259"/>
        <v>-4719</v>
      </c>
      <c r="AP368" s="108">
        <f t="shared" si="260"/>
        <v>-4750</v>
      </c>
      <c r="AQ368" s="86">
        <f t="shared" si="261"/>
        <v>-4750</v>
      </c>
      <c r="AR368" s="87" t="str">
        <f t="shared" si="290"/>
        <v/>
      </c>
      <c r="AS368" s="88" t="str">
        <f t="shared" si="291"/>
        <v/>
      </c>
      <c r="AT368" s="89" t="str">
        <f t="shared" si="292"/>
        <v/>
      </c>
      <c r="AU368" s="143">
        <f t="shared" ref="AU368:AU388" si="296">IF(O368&gt;1,IF(P368&gt;1,P368-O368,""),"")</f>
        <v>344</v>
      </c>
      <c r="AV368" s="89">
        <f t="shared" ref="AV368:AV388" si="297">IF(P368&gt;1,IF(Q368&gt;1,Q368-P368,""),"")</f>
        <v>164</v>
      </c>
      <c r="AW368" s="90">
        <f t="shared" si="282"/>
        <v>10</v>
      </c>
      <c r="AX368" s="89">
        <f t="shared" si="283"/>
        <v>44</v>
      </c>
      <c r="AY368" s="90">
        <f t="shared" si="284"/>
        <v>2</v>
      </c>
      <c r="AZ368" s="88">
        <f t="shared" si="248"/>
        <v>0</v>
      </c>
      <c r="BA368" s="56">
        <f t="shared" si="262"/>
        <v>72</v>
      </c>
      <c r="BB368" s="85">
        <f t="shared" si="293"/>
        <v>4</v>
      </c>
      <c r="BC368" s="108">
        <f t="shared" si="263"/>
        <v>68</v>
      </c>
      <c r="BD368" s="85">
        <f t="shared" si="294"/>
        <v>68</v>
      </c>
      <c r="BE368" s="144">
        <f t="shared" si="295"/>
        <v>37</v>
      </c>
      <c r="BF368" s="144">
        <f t="shared" si="285"/>
        <v>21</v>
      </c>
      <c r="BG368" s="144">
        <f t="shared" si="286"/>
        <v>16</v>
      </c>
      <c r="BH368" s="144">
        <f t="shared" si="287"/>
        <v>0</v>
      </c>
      <c r="BI368" s="144">
        <f t="shared" si="288"/>
        <v>31</v>
      </c>
      <c r="BJ368" s="90">
        <f t="shared" si="289"/>
        <v>0</v>
      </c>
      <c r="BL368" s="173"/>
      <c r="BM368" s="158"/>
      <c r="BN368" s="152"/>
    </row>
    <row r="369" spans="1:66" ht="14.25" customHeight="1" x14ac:dyDescent="0.25">
      <c r="A369" s="69">
        <v>4710700803</v>
      </c>
      <c r="B369" s="162">
        <v>107</v>
      </c>
      <c r="C369" s="99" t="s">
        <v>101</v>
      </c>
      <c r="D369" s="104">
        <v>803</v>
      </c>
      <c r="E369" s="92">
        <v>39.115361999999998</v>
      </c>
      <c r="F369" s="92">
        <v>-81.498759000000007</v>
      </c>
      <c r="G369" s="48">
        <v>456881.7</v>
      </c>
      <c r="H369" s="48">
        <v>4329696.9000000004</v>
      </c>
      <c r="I369" s="104">
        <v>1978</v>
      </c>
      <c r="J369" s="104">
        <v>730</v>
      </c>
      <c r="K369" s="105"/>
      <c r="L369" s="6"/>
      <c r="M369" s="7"/>
      <c r="N369" s="8"/>
      <c r="O369" s="141">
        <v>4551</v>
      </c>
      <c r="P369" s="8">
        <v>4745</v>
      </c>
      <c r="Q369" s="72">
        <v>4828</v>
      </c>
      <c r="R369" s="8">
        <v>4843</v>
      </c>
      <c r="S369" s="72">
        <v>4847</v>
      </c>
      <c r="T369" s="7">
        <v>4849</v>
      </c>
      <c r="U369" s="8">
        <v>4849</v>
      </c>
      <c r="V369" s="142">
        <v>4860</v>
      </c>
      <c r="W369" s="142">
        <v>4878</v>
      </c>
      <c r="X369" s="142">
        <v>4894</v>
      </c>
      <c r="Y369" s="142">
        <v>4896</v>
      </c>
      <c r="Z369" s="72">
        <v>4914</v>
      </c>
      <c r="AA369" s="9">
        <v>4914</v>
      </c>
      <c r="AB369" s="50" t="str">
        <f t="shared" si="264"/>
        <v/>
      </c>
      <c r="AC369" s="17" t="str">
        <f t="shared" si="265"/>
        <v/>
      </c>
      <c r="AD369" s="17" t="str">
        <f t="shared" si="266"/>
        <v/>
      </c>
      <c r="AE369" s="142">
        <f t="shared" si="267"/>
        <v>-3821</v>
      </c>
      <c r="AF369" s="17">
        <f t="shared" si="268"/>
        <v>-4015</v>
      </c>
      <c r="AG369" s="17">
        <f t="shared" si="269"/>
        <v>-4098</v>
      </c>
      <c r="AH369" s="17">
        <f t="shared" si="270"/>
        <v>-4113</v>
      </c>
      <c r="AI369" s="17">
        <f t="shared" si="271"/>
        <v>-4117</v>
      </c>
      <c r="AJ369" s="17">
        <f t="shared" si="272"/>
        <v>-4119</v>
      </c>
      <c r="AK369" s="17">
        <f t="shared" si="273"/>
        <v>-4119</v>
      </c>
      <c r="AL369" s="142">
        <f t="shared" si="256"/>
        <v>-4130</v>
      </c>
      <c r="AM369" s="142">
        <f t="shared" si="257"/>
        <v>-4148</v>
      </c>
      <c r="AN369" s="142">
        <f t="shared" si="258"/>
        <v>-4164</v>
      </c>
      <c r="AO369" s="142">
        <f t="shared" si="259"/>
        <v>-4166</v>
      </c>
      <c r="AP369" s="109">
        <f t="shared" si="260"/>
        <v>-4184</v>
      </c>
      <c r="AQ369" s="47">
        <f t="shared" si="261"/>
        <v>-4184</v>
      </c>
      <c r="AR369" s="6" t="str">
        <f t="shared" si="290"/>
        <v/>
      </c>
      <c r="AS369" s="7" t="str">
        <f t="shared" si="291"/>
        <v/>
      </c>
      <c r="AT369" s="8" t="str">
        <f t="shared" si="292"/>
        <v/>
      </c>
      <c r="AU369" s="141">
        <f t="shared" si="296"/>
        <v>194</v>
      </c>
      <c r="AV369" s="8">
        <f t="shared" si="297"/>
        <v>83</v>
      </c>
      <c r="AW369" s="72">
        <f t="shared" si="282"/>
        <v>15</v>
      </c>
      <c r="AX369" s="8">
        <f t="shared" si="283"/>
        <v>4</v>
      </c>
      <c r="AY369" s="72">
        <f t="shared" si="284"/>
        <v>2</v>
      </c>
      <c r="AZ369" s="7">
        <f t="shared" si="248"/>
        <v>0</v>
      </c>
      <c r="BA369" s="50">
        <f t="shared" si="262"/>
        <v>65</v>
      </c>
      <c r="BB369" s="17">
        <f t="shared" si="293"/>
        <v>11</v>
      </c>
      <c r="BC369" s="109">
        <f t="shared" si="263"/>
        <v>54</v>
      </c>
      <c r="BD369" s="17">
        <f t="shared" si="294"/>
        <v>52</v>
      </c>
      <c r="BE369" s="142">
        <f t="shared" si="295"/>
        <v>34</v>
      </c>
      <c r="BF369" s="142">
        <f t="shared" si="285"/>
        <v>18</v>
      </c>
      <c r="BG369" s="142">
        <f t="shared" si="286"/>
        <v>16</v>
      </c>
      <c r="BH369" s="142">
        <f t="shared" si="287"/>
        <v>2</v>
      </c>
      <c r="BI369" s="142">
        <f t="shared" si="288"/>
        <v>18</v>
      </c>
      <c r="BJ369" s="72">
        <f t="shared" si="289"/>
        <v>0</v>
      </c>
      <c r="BL369" s="175"/>
      <c r="BM369" s="164"/>
      <c r="BN369" s="176"/>
    </row>
    <row r="370" spans="1:66" ht="14.25" customHeight="1" x14ac:dyDescent="0.25">
      <c r="A370" s="76">
        <v>4710700819</v>
      </c>
      <c r="B370" s="81">
        <v>107</v>
      </c>
      <c r="C370" s="98" t="s">
        <v>101</v>
      </c>
      <c r="D370" s="65">
        <v>819</v>
      </c>
      <c r="E370" s="30">
        <v>39.145136000000001</v>
      </c>
      <c r="F370" s="30">
        <v>-81.663585999999995</v>
      </c>
      <c r="G370" s="57">
        <v>442656.2</v>
      </c>
      <c r="H370" s="57">
        <v>4333092.3</v>
      </c>
      <c r="I370" s="65">
        <v>1978</v>
      </c>
      <c r="J370" s="107">
        <v>814</v>
      </c>
      <c r="K370" s="106"/>
      <c r="L370" s="75">
        <v>3616</v>
      </c>
      <c r="M370" s="76">
        <v>3825</v>
      </c>
      <c r="N370" s="77">
        <v>3963</v>
      </c>
      <c r="O370" s="78">
        <v>4181</v>
      </c>
      <c r="P370" s="77">
        <v>4308</v>
      </c>
      <c r="Q370" s="78">
        <v>4343</v>
      </c>
      <c r="R370" s="77">
        <v>4360</v>
      </c>
      <c r="S370" s="78">
        <v>4361</v>
      </c>
      <c r="T370" s="76">
        <v>4362</v>
      </c>
      <c r="U370" s="77">
        <v>4362</v>
      </c>
      <c r="V370" s="138">
        <v>4386</v>
      </c>
      <c r="W370" s="138">
        <v>4390</v>
      </c>
      <c r="X370" s="138">
        <v>4395</v>
      </c>
      <c r="Y370" s="138">
        <v>4395</v>
      </c>
      <c r="Z370" s="78">
        <v>4405</v>
      </c>
      <c r="AA370" s="79">
        <v>4405</v>
      </c>
      <c r="AB370" s="41">
        <f t="shared" si="264"/>
        <v>-2802</v>
      </c>
      <c r="AC370" s="65">
        <f t="shared" si="265"/>
        <v>-3011</v>
      </c>
      <c r="AD370" s="65">
        <f t="shared" si="266"/>
        <v>-3149</v>
      </c>
      <c r="AE370" s="65">
        <f t="shared" si="267"/>
        <v>-3367</v>
      </c>
      <c r="AF370" s="65">
        <f t="shared" si="268"/>
        <v>-3494</v>
      </c>
      <c r="AG370" s="65">
        <f t="shared" si="269"/>
        <v>-3529</v>
      </c>
      <c r="AH370" s="65">
        <f t="shared" si="270"/>
        <v>-3546</v>
      </c>
      <c r="AI370" s="65">
        <f t="shared" si="271"/>
        <v>-3547</v>
      </c>
      <c r="AJ370" s="65">
        <f t="shared" si="272"/>
        <v>-3548</v>
      </c>
      <c r="AK370" s="65">
        <f t="shared" si="273"/>
        <v>-3548</v>
      </c>
      <c r="AL370" s="138">
        <f t="shared" si="256"/>
        <v>-3572</v>
      </c>
      <c r="AM370" s="138">
        <f t="shared" si="257"/>
        <v>-3576</v>
      </c>
      <c r="AN370" s="138">
        <f t="shared" si="258"/>
        <v>-3581</v>
      </c>
      <c r="AO370" s="138">
        <f t="shared" si="259"/>
        <v>-3581</v>
      </c>
      <c r="AP370" s="107">
        <f t="shared" si="260"/>
        <v>-3591</v>
      </c>
      <c r="AQ370" s="74">
        <f t="shared" si="261"/>
        <v>-3591</v>
      </c>
      <c r="AR370" s="75">
        <f t="shared" si="290"/>
        <v>209</v>
      </c>
      <c r="AS370" s="76">
        <f t="shared" si="291"/>
        <v>138</v>
      </c>
      <c r="AT370" s="77">
        <f t="shared" si="292"/>
        <v>218</v>
      </c>
      <c r="AU370" s="78">
        <f t="shared" si="296"/>
        <v>127</v>
      </c>
      <c r="AV370" s="77">
        <f t="shared" si="297"/>
        <v>35</v>
      </c>
      <c r="AW370" s="78">
        <f t="shared" ref="AW370:AW388" si="298">IF(Q370&gt;1,IF(R370&gt;1,R370-Q370,""),"")</f>
        <v>17</v>
      </c>
      <c r="AX370" s="77">
        <f t="shared" ref="AX370:AX388" si="299">IF(R370&gt;1,IF(S370&gt;1,S370-R370,""),"")</f>
        <v>1</v>
      </c>
      <c r="AY370" s="78">
        <f t="shared" si="284"/>
        <v>1</v>
      </c>
      <c r="AZ370" s="76">
        <f t="shared" si="248"/>
        <v>0</v>
      </c>
      <c r="BA370" s="41">
        <f t="shared" si="262"/>
        <v>43</v>
      </c>
      <c r="BB370" s="65">
        <f t="shared" si="293"/>
        <v>24</v>
      </c>
      <c r="BC370" s="107">
        <f t="shared" si="263"/>
        <v>19</v>
      </c>
      <c r="BD370" s="65">
        <f t="shared" si="294"/>
        <v>19</v>
      </c>
      <c r="BE370" s="138">
        <f t="shared" si="295"/>
        <v>9</v>
      </c>
      <c r="BF370" s="138">
        <f t="shared" si="285"/>
        <v>4</v>
      </c>
      <c r="BG370" s="138">
        <f t="shared" si="286"/>
        <v>5</v>
      </c>
      <c r="BH370" s="138">
        <f t="shared" si="287"/>
        <v>0</v>
      </c>
      <c r="BI370" s="138">
        <f t="shared" si="288"/>
        <v>10</v>
      </c>
      <c r="BJ370" s="78">
        <f t="shared" si="289"/>
        <v>0</v>
      </c>
      <c r="BL370" s="172"/>
      <c r="BM370" s="163"/>
      <c r="BN370" s="151"/>
    </row>
    <row r="371" spans="1:66" ht="14.25" customHeight="1" x14ac:dyDescent="0.25">
      <c r="A371" s="76">
        <v>4710700955</v>
      </c>
      <c r="B371" s="81">
        <v>107</v>
      </c>
      <c r="C371" s="98" t="s">
        <v>101</v>
      </c>
      <c r="D371" s="65">
        <v>955</v>
      </c>
      <c r="E371" s="30">
        <v>39.344186000000001</v>
      </c>
      <c r="F371" s="30">
        <v>-81.471997000000002</v>
      </c>
      <c r="G371" s="57">
        <v>459327.6</v>
      </c>
      <c r="H371" s="57">
        <v>4355078.5999999996</v>
      </c>
      <c r="I371" s="65">
        <v>1980</v>
      </c>
      <c r="J371" s="107">
        <v>876</v>
      </c>
      <c r="K371" s="106"/>
      <c r="L371" s="75">
        <v>3825</v>
      </c>
      <c r="M371" s="76">
        <v>4024</v>
      </c>
      <c r="N371" s="77">
        <v>4176</v>
      </c>
      <c r="O371" s="78">
        <v>4413</v>
      </c>
      <c r="P371" s="77">
        <v>4569</v>
      </c>
      <c r="Q371" s="78">
        <v>4655</v>
      </c>
      <c r="R371" s="77">
        <v>4678</v>
      </c>
      <c r="S371" s="78">
        <v>4690</v>
      </c>
      <c r="T371" s="76">
        <v>4694</v>
      </c>
      <c r="U371" s="77">
        <v>4694</v>
      </c>
      <c r="V371" s="138">
        <v>4700</v>
      </c>
      <c r="W371" s="138">
        <v>4708</v>
      </c>
      <c r="X371" s="138">
        <v>4716</v>
      </c>
      <c r="Y371" s="138">
        <v>4716</v>
      </c>
      <c r="Z371" s="78">
        <v>4735</v>
      </c>
      <c r="AA371" s="79">
        <v>4735</v>
      </c>
      <c r="AB371" s="41">
        <f t="shared" si="264"/>
        <v>-2949</v>
      </c>
      <c r="AC371" s="65">
        <f t="shared" si="265"/>
        <v>-3148</v>
      </c>
      <c r="AD371" s="65">
        <f t="shared" si="266"/>
        <v>-3300</v>
      </c>
      <c r="AE371" s="65">
        <f t="shared" si="267"/>
        <v>-3537</v>
      </c>
      <c r="AF371" s="65">
        <f t="shared" si="268"/>
        <v>-3693</v>
      </c>
      <c r="AG371" s="65">
        <f t="shared" si="269"/>
        <v>-3779</v>
      </c>
      <c r="AH371" s="65">
        <f t="shared" si="270"/>
        <v>-3802</v>
      </c>
      <c r="AI371" s="65">
        <f t="shared" si="271"/>
        <v>-3814</v>
      </c>
      <c r="AJ371" s="65">
        <f t="shared" si="272"/>
        <v>-3818</v>
      </c>
      <c r="AK371" s="65">
        <f t="shared" si="273"/>
        <v>-3818</v>
      </c>
      <c r="AL371" s="138">
        <f t="shared" si="256"/>
        <v>-3824</v>
      </c>
      <c r="AM371" s="138">
        <f t="shared" si="257"/>
        <v>-3832</v>
      </c>
      <c r="AN371" s="138">
        <f t="shared" si="258"/>
        <v>-3840</v>
      </c>
      <c r="AO371" s="138">
        <f t="shared" si="259"/>
        <v>-3840</v>
      </c>
      <c r="AP371" s="107">
        <f t="shared" si="260"/>
        <v>-3859</v>
      </c>
      <c r="AQ371" s="74">
        <f t="shared" si="261"/>
        <v>-3859</v>
      </c>
      <c r="AR371" s="75">
        <f t="shared" si="290"/>
        <v>199</v>
      </c>
      <c r="AS371" s="76">
        <f t="shared" si="291"/>
        <v>152</v>
      </c>
      <c r="AT371" s="77">
        <f t="shared" si="292"/>
        <v>237</v>
      </c>
      <c r="AU371" s="78">
        <f t="shared" si="296"/>
        <v>156</v>
      </c>
      <c r="AV371" s="77">
        <f t="shared" si="297"/>
        <v>86</v>
      </c>
      <c r="AW371" s="78">
        <f t="shared" si="298"/>
        <v>23</v>
      </c>
      <c r="AX371" s="77">
        <f t="shared" si="299"/>
        <v>12</v>
      </c>
      <c r="AY371" s="78">
        <f t="shared" si="284"/>
        <v>4</v>
      </c>
      <c r="AZ371" s="76">
        <f t="shared" si="248"/>
        <v>0</v>
      </c>
      <c r="BA371" s="41">
        <f t="shared" si="262"/>
        <v>41</v>
      </c>
      <c r="BB371" s="65">
        <f t="shared" si="293"/>
        <v>6</v>
      </c>
      <c r="BC371" s="107">
        <f t="shared" si="263"/>
        <v>35</v>
      </c>
      <c r="BD371" s="65">
        <f t="shared" si="294"/>
        <v>35</v>
      </c>
      <c r="BE371" s="138">
        <f t="shared" si="295"/>
        <v>16</v>
      </c>
      <c r="BF371" s="138">
        <f t="shared" si="285"/>
        <v>8</v>
      </c>
      <c r="BG371" s="138">
        <f t="shared" si="286"/>
        <v>8</v>
      </c>
      <c r="BH371" s="138">
        <f t="shared" si="287"/>
        <v>0</v>
      </c>
      <c r="BI371" s="138">
        <f t="shared" si="288"/>
        <v>19</v>
      </c>
      <c r="BJ371" s="78">
        <f t="shared" si="289"/>
        <v>0</v>
      </c>
      <c r="BL371" s="172"/>
      <c r="BM371" s="163"/>
      <c r="BN371" s="151"/>
    </row>
    <row r="372" spans="1:66" ht="14.25" customHeight="1" x14ac:dyDescent="0.25">
      <c r="A372" s="76">
        <v>4710701049</v>
      </c>
      <c r="B372" s="81">
        <v>107</v>
      </c>
      <c r="C372" s="98" t="s">
        <v>101</v>
      </c>
      <c r="D372" s="65">
        <v>1049</v>
      </c>
      <c r="E372" s="30">
        <v>39.318326999999996</v>
      </c>
      <c r="F372" s="30">
        <v>-81.369764000000004</v>
      </c>
      <c r="G372" s="57">
        <v>468125.4</v>
      </c>
      <c r="H372" s="57">
        <v>4352167.8</v>
      </c>
      <c r="I372" s="65">
        <v>1980</v>
      </c>
      <c r="J372" s="107">
        <v>900</v>
      </c>
      <c r="K372" s="106"/>
      <c r="L372" s="75"/>
      <c r="M372" s="76"/>
      <c r="N372" s="77"/>
      <c r="O372" s="137">
        <v>4680</v>
      </c>
      <c r="P372" s="77">
        <v>4883</v>
      </c>
      <c r="Q372" s="78">
        <v>5008</v>
      </c>
      <c r="R372" s="77">
        <v>5031</v>
      </c>
      <c r="S372" s="78">
        <v>5054</v>
      </c>
      <c r="T372" s="76">
        <v>5055</v>
      </c>
      <c r="U372" s="77">
        <v>5055</v>
      </c>
      <c r="V372" s="138">
        <v>5070</v>
      </c>
      <c r="W372" s="138">
        <v>5084</v>
      </c>
      <c r="X372" s="138">
        <v>5091</v>
      </c>
      <c r="Y372" s="138">
        <v>5091</v>
      </c>
      <c r="Z372" s="78">
        <v>5103</v>
      </c>
      <c r="AA372" s="79">
        <v>5103</v>
      </c>
      <c r="AB372" s="41" t="str">
        <f t="shared" si="264"/>
        <v/>
      </c>
      <c r="AC372" s="65" t="str">
        <f t="shared" si="265"/>
        <v/>
      </c>
      <c r="AD372" s="65" t="str">
        <f t="shared" si="266"/>
        <v/>
      </c>
      <c r="AE372" s="138">
        <f t="shared" si="267"/>
        <v>-3780</v>
      </c>
      <c r="AF372" s="65">
        <f t="shared" si="268"/>
        <v>-3983</v>
      </c>
      <c r="AG372" s="65">
        <f t="shared" si="269"/>
        <v>-4108</v>
      </c>
      <c r="AH372" s="65">
        <f t="shared" si="270"/>
        <v>-4131</v>
      </c>
      <c r="AI372" s="65">
        <f t="shared" si="271"/>
        <v>-4154</v>
      </c>
      <c r="AJ372" s="65">
        <f t="shared" si="272"/>
        <v>-4155</v>
      </c>
      <c r="AK372" s="65">
        <f t="shared" si="273"/>
        <v>-4155</v>
      </c>
      <c r="AL372" s="138">
        <f t="shared" si="256"/>
        <v>-4170</v>
      </c>
      <c r="AM372" s="138">
        <f t="shared" si="257"/>
        <v>-4184</v>
      </c>
      <c r="AN372" s="138">
        <f t="shared" si="258"/>
        <v>-4191</v>
      </c>
      <c r="AO372" s="138">
        <f t="shared" si="259"/>
        <v>-4191</v>
      </c>
      <c r="AP372" s="107">
        <f t="shared" si="260"/>
        <v>-4203</v>
      </c>
      <c r="AQ372" s="74">
        <f t="shared" si="261"/>
        <v>-4203</v>
      </c>
      <c r="AR372" s="75" t="str">
        <f t="shared" si="290"/>
        <v/>
      </c>
      <c r="AS372" s="76" t="str">
        <f t="shared" si="291"/>
        <v/>
      </c>
      <c r="AT372" s="77" t="str">
        <f t="shared" si="292"/>
        <v/>
      </c>
      <c r="AU372" s="137">
        <f t="shared" si="296"/>
        <v>203</v>
      </c>
      <c r="AV372" s="77">
        <f t="shared" si="297"/>
        <v>125</v>
      </c>
      <c r="AW372" s="78">
        <f t="shared" si="298"/>
        <v>23</v>
      </c>
      <c r="AX372" s="77">
        <f t="shared" si="299"/>
        <v>23</v>
      </c>
      <c r="AY372" s="78">
        <f t="shared" si="284"/>
        <v>1</v>
      </c>
      <c r="AZ372" s="76">
        <f t="shared" si="248"/>
        <v>0</v>
      </c>
      <c r="BA372" s="41">
        <f t="shared" si="262"/>
        <v>48</v>
      </c>
      <c r="BB372" s="65">
        <f t="shared" si="293"/>
        <v>15</v>
      </c>
      <c r="BC372" s="107">
        <f t="shared" si="263"/>
        <v>33</v>
      </c>
      <c r="BD372" s="65">
        <f t="shared" si="294"/>
        <v>33</v>
      </c>
      <c r="BE372" s="138">
        <f t="shared" si="295"/>
        <v>21</v>
      </c>
      <c r="BF372" s="138">
        <f t="shared" si="285"/>
        <v>14</v>
      </c>
      <c r="BG372" s="138">
        <f t="shared" si="286"/>
        <v>7</v>
      </c>
      <c r="BH372" s="138">
        <f t="shared" si="287"/>
        <v>0</v>
      </c>
      <c r="BI372" s="138">
        <f t="shared" si="288"/>
        <v>12</v>
      </c>
      <c r="BJ372" s="78">
        <f t="shared" si="289"/>
        <v>0</v>
      </c>
      <c r="BL372" s="172"/>
      <c r="BM372" s="163"/>
      <c r="BN372" s="151"/>
    </row>
    <row r="373" spans="1:66" ht="14.25" customHeight="1" x14ac:dyDescent="0.25">
      <c r="A373" s="76">
        <v>4710701206</v>
      </c>
      <c r="B373" s="81">
        <v>107</v>
      </c>
      <c r="C373" s="98" t="s">
        <v>101</v>
      </c>
      <c r="D373" s="65">
        <v>1206</v>
      </c>
      <c r="E373" s="30">
        <v>39.079641000000002</v>
      </c>
      <c r="F373" s="30">
        <v>-81.702055000000001</v>
      </c>
      <c r="G373" s="57">
        <v>439275.7</v>
      </c>
      <c r="H373" s="57">
        <v>4325849.0999999996</v>
      </c>
      <c r="I373" s="65">
        <v>1982</v>
      </c>
      <c r="J373" s="107">
        <v>797</v>
      </c>
      <c r="K373" s="106"/>
      <c r="L373" s="75"/>
      <c r="M373" s="76"/>
      <c r="N373" s="77">
        <v>3975</v>
      </c>
      <c r="O373" s="78">
        <v>4203</v>
      </c>
      <c r="P373" s="77">
        <v>4294</v>
      </c>
      <c r="Q373" s="78">
        <v>4328</v>
      </c>
      <c r="R373" s="77">
        <v>4342</v>
      </c>
      <c r="S373" s="78">
        <v>4353</v>
      </c>
      <c r="T373" s="76">
        <v>4356</v>
      </c>
      <c r="U373" s="77">
        <v>4356</v>
      </c>
      <c r="V373" s="138">
        <v>4362</v>
      </c>
      <c r="W373" s="138">
        <v>4368</v>
      </c>
      <c r="X373" s="138">
        <v>4375</v>
      </c>
      <c r="Y373" s="138">
        <v>4375</v>
      </c>
      <c r="Z373" s="78">
        <v>4388</v>
      </c>
      <c r="AA373" s="79">
        <v>4388</v>
      </c>
      <c r="AB373" s="41" t="str">
        <f t="shared" si="264"/>
        <v/>
      </c>
      <c r="AC373" s="65" t="str">
        <f t="shared" si="265"/>
        <v/>
      </c>
      <c r="AD373" s="65">
        <f t="shared" si="266"/>
        <v>-3178</v>
      </c>
      <c r="AE373" s="65">
        <f t="shared" si="267"/>
        <v>-3406</v>
      </c>
      <c r="AF373" s="65">
        <f t="shared" si="268"/>
        <v>-3497</v>
      </c>
      <c r="AG373" s="65">
        <f t="shared" si="269"/>
        <v>-3531</v>
      </c>
      <c r="AH373" s="65">
        <f t="shared" si="270"/>
        <v>-3545</v>
      </c>
      <c r="AI373" s="65">
        <f t="shared" si="271"/>
        <v>-3556</v>
      </c>
      <c r="AJ373" s="65">
        <f t="shared" si="272"/>
        <v>-3559</v>
      </c>
      <c r="AK373" s="65">
        <f t="shared" si="273"/>
        <v>-3559</v>
      </c>
      <c r="AL373" s="138">
        <f t="shared" si="256"/>
        <v>-3565</v>
      </c>
      <c r="AM373" s="138">
        <f t="shared" si="257"/>
        <v>-3571</v>
      </c>
      <c r="AN373" s="138">
        <f t="shared" si="258"/>
        <v>-3578</v>
      </c>
      <c r="AO373" s="138">
        <f t="shared" si="259"/>
        <v>-3578</v>
      </c>
      <c r="AP373" s="107">
        <f t="shared" si="260"/>
        <v>-3591</v>
      </c>
      <c r="AQ373" s="74">
        <f t="shared" si="261"/>
        <v>-3591</v>
      </c>
      <c r="AR373" s="75" t="str">
        <f t="shared" si="290"/>
        <v/>
      </c>
      <c r="AS373" s="76" t="str">
        <f t="shared" si="291"/>
        <v/>
      </c>
      <c r="AT373" s="77">
        <f t="shared" si="292"/>
        <v>228</v>
      </c>
      <c r="AU373" s="78">
        <f t="shared" si="296"/>
        <v>91</v>
      </c>
      <c r="AV373" s="77">
        <f t="shared" si="297"/>
        <v>34</v>
      </c>
      <c r="AW373" s="78">
        <f t="shared" si="298"/>
        <v>14</v>
      </c>
      <c r="AX373" s="77">
        <f t="shared" si="299"/>
        <v>11</v>
      </c>
      <c r="AY373" s="78">
        <f t="shared" si="284"/>
        <v>3</v>
      </c>
      <c r="AZ373" s="76">
        <f t="shared" si="248"/>
        <v>0</v>
      </c>
      <c r="BA373" s="41">
        <f t="shared" si="262"/>
        <v>32</v>
      </c>
      <c r="BB373" s="65">
        <f t="shared" si="293"/>
        <v>6</v>
      </c>
      <c r="BC373" s="107">
        <f t="shared" si="263"/>
        <v>26</v>
      </c>
      <c r="BD373" s="65">
        <f t="shared" si="294"/>
        <v>26</v>
      </c>
      <c r="BE373" s="138">
        <f t="shared" si="295"/>
        <v>13</v>
      </c>
      <c r="BF373" s="138">
        <f t="shared" si="285"/>
        <v>6</v>
      </c>
      <c r="BG373" s="138">
        <f t="shared" si="286"/>
        <v>7</v>
      </c>
      <c r="BH373" s="138">
        <f t="shared" si="287"/>
        <v>0</v>
      </c>
      <c r="BI373" s="138">
        <f t="shared" si="288"/>
        <v>13</v>
      </c>
      <c r="BJ373" s="78">
        <f t="shared" si="289"/>
        <v>0</v>
      </c>
      <c r="BL373" s="172"/>
      <c r="BM373" s="163"/>
      <c r="BN373" s="151"/>
    </row>
    <row r="374" spans="1:66" ht="14.25" customHeight="1" x14ac:dyDescent="0.25">
      <c r="A374" s="76">
        <v>4710701223</v>
      </c>
      <c r="B374" s="81">
        <v>107</v>
      </c>
      <c r="C374" s="98" t="s">
        <v>101</v>
      </c>
      <c r="D374" s="65">
        <v>1223</v>
      </c>
      <c r="E374" s="30">
        <v>39.215995999999997</v>
      </c>
      <c r="F374" s="30">
        <v>-81.485021000000003</v>
      </c>
      <c r="G374" s="57">
        <v>458129.1</v>
      </c>
      <c r="H374" s="57">
        <v>4340858.4000000004</v>
      </c>
      <c r="I374" s="65">
        <v>1983</v>
      </c>
      <c r="J374" s="107">
        <v>882</v>
      </c>
      <c r="K374" s="106"/>
      <c r="L374" s="75"/>
      <c r="M374" s="76"/>
      <c r="N374" s="77"/>
      <c r="O374" s="78">
        <v>4568</v>
      </c>
      <c r="P374" s="77">
        <v>4748</v>
      </c>
      <c r="Q374" s="78">
        <v>4823</v>
      </c>
      <c r="R374" s="77">
        <v>4842</v>
      </c>
      <c r="S374" s="78">
        <v>4848</v>
      </c>
      <c r="T374" s="76">
        <v>4849</v>
      </c>
      <c r="U374" s="77">
        <v>4849</v>
      </c>
      <c r="V374" s="138">
        <v>4860</v>
      </c>
      <c r="W374" s="138">
        <v>4877</v>
      </c>
      <c r="X374" s="138">
        <v>4884</v>
      </c>
      <c r="Y374" s="138">
        <v>4884</v>
      </c>
      <c r="Z374" s="78">
        <v>4904</v>
      </c>
      <c r="AA374" s="79">
        <v>4904</v>
      </c>
      <c r="AB374" s="41" t="str">
        <f t="shared" si="264"/>
        <v/>
      </c>
      <c r="AC374" s="65" t="str">
        <f t="shared" si="265"/>
        <v/>
      </c>
      <c r="AD374" s="65" t="str">
        <f t="shared" si="266"/>
        <v/>
      </c>
      <c r="AE374" s="65">
        <f t="shared" si="267"/>
        <v>-3686</v>
      </c>
      <c r="AF374" s="65">
        <f t="shared" si="268"/>
        <v>-3866</v>
      </c>
      <c r="AG374" s="65">
        <f t="shared" si="269"/>
        <v>-3941</v>
      </c>
      <c r="AH374" s="65">
        <f t="shared" si="270"/>
        <v>-3960</v>
      </c>
      <c r="AI374" s="65">
        <f t="shared" si="271"/>
        <v>-3966</v>
      </c>
      <c r="AJ374" s="65">
        <f t="shared" si="272"/>
        <v>-3967</v>
      </c>
      <c r="AK374" s="65">
        <f t="shared" si="273"/>
        <v>-3967</v>
      </c>
      <c r="AL374" s="138">
        <f t="shared" si="256"/>
        <v>-3978</v>
      </c>
      <c r="AM374" s="138">
        <f t="shared" si="257"/>
        <v>-3995</v>
      </c>
      <c r="AN374" s="138">
        <f t="shared" si="258"/>
        <v>-4002</v>
      </c>
      <c r="AO374" s="138">
        <f t="shared" si="259"/>
        <v>-4002</v>
      </c>
      <c r="AP374" s="107">
        <f t="shared" si="260"/>
        <v>-4022</v>
      </c>
      <c r="AQ374" s="74">
        <f t="shared" si="261"/>
        <v>-4022</v>
      </c>
      <c r="AR374" s="75" t="str">
        <f t="shared" ref="AR374:AR388" si="300">IF(L374&gt;1,IF(M374&gt;1,M374-L374,""),"")</f>
        <v/>
      </c>
      <c r="AS374" s="76" t="str">
        <f t="shared" ref="AS374:AS388" si="301">IF(M374&gt;1,IF(N374&gt;1,N374-M374,""),"")</f>
        <v/>
      </c>
      <c r="AT374" s="77"/>
      <c r="AU374" s="78">
        <f t="shared" si="296"/>
        <v>180</v>
      </c>
      <c r="AV374" s="77">
        <f t="shared" si="297"/>
        <v>75</v>
      </c>
      <c r="AW374" s="78">
        <f t="shared" si="298"/>
        <v>19</v>
      </c>
      <c r="AX374" s="77">
        <f t="shared" si="299"/>
        <v>6</v>
      </c>
      <c r="AY374" s="78">
        <f t="shared" si="284"/>
        <v>1</v>
      </c>
      <c r="AZ374" s="76">
        <f t="shared" ref="AZ374:AZ388" si="302">IF(T374&gt;1,IF(U374&gt;1,U374-T374,""),"")</f>
        <v>0</v>
      </c>
      <c r="BA374" s="41">
        <f t="shared" si="262"/>
        <v>55</v>
      </c>
      <c r="BB374" s="65">
        <f t="shared" si="293"/>
        <v>11</v>
      </c>
      <c r="BC374" s="107">
        <f t="shared" si="263"/>
        <v>44</v>
      </c>
      <c r="BD374" s="65">
        <f t="shared" si="294"/>
        <v>44</v>
      </c>
      <c r="BE374" s="138">
        <f t="shared" si="295"/>
        <v>24</v>
      </c>
      <c r="BF374" s="138">
        <f t="shared" si="285"/>
        <v>17</v>
      </c>
      <c r="BG374" s="138">
        <f t="shared" si="286"/>
        <v>7</v>
      </c>
      <c r="BH374" s="138">
        <f t="shared" si="287"/>
        <v>0</v>
      </c>
      <c r="BI374" s="138">
        <f t="shared" si="288"/>
        <v>20</v>
      </c>
      <c r="BJ374" s="78">
        <f t="shared" si="289"/>
        <v>0</v>
      </c>
      <c r="BL374" s="172"/>
      <c r="BM374" s="163"/>
      <c r="BN374" s="151"/>
    </row>
    <row r="375" spans="1:66" ht="14.25" customHeight="1" x14ac:dyDescent="0.25">
      <c r="A375" s="76">
        <v>4710701347</v>
      </c>
      <c r="B375" s="81">
        <v>107</v>
      </c>
      <c r="C375" s="98" t="s">
        <v>101</v>
      </c>
      <c r="D375" s="65">
        <v>1347</v>
      </c>
      <c r="E375" s="30">
        <v>39.271729000000001</v>
      </c>
      <c r="F375" s="30">
        <v>-81.668383000000006</v>
      </c>
      <c r="G375" s="57">
        <v>442345.3</v>
      </c>
      <c r="H375" s="57">
        <v>4347144.3</v>
      </c>
      <c r="I375" s="65">
        <v>1985</v>
      </c>
      <c r="J375" s="107">
        <v>607</v>
      </c>
      <c r="K375" s="106"/>
      <c r="L375" s="75">
        <v>3260</v>
      </c>
      <c r="M375" s="76">
        <v>3450</v>
      </c>
      <c r="N375" s="77">
        <v>3583</v>
      </c>
      <c r="O375" s="78">
        <v>3786</v>
      </c>
      <c r="P375" s="77">
        <v>3888</v>
      </c>
      <c r="Q375" s="78">
        <v>3931</v>
      </c>
      <c r="R375" s="77">
        <v>3943</v>
      </c>
      <c r="S375" s="78">
        <v>3957</v>
      </c>
      <c r="T375" s="76">
        <v>3958</v>
      </c>
      <c r="U375" s="77">
        <v>3958</v>
      </c>
      <c r="V375" s="138">
        <v>3985</v>
      </c>
      <c r="W375" s="138">
        <v>3987</v>
      </c>
      <c r="X375" s="138">
        <v>3990</v>
      </c>
      <c r="Y375" s="138">
        <v>3990</v>
      </c>
      <c r="Z375" s="78">
        <v>3998</v>
      </c>
      <c r="AA375" s="79">
        <v>3998</v>
      </c>
      <c r="AB375" s="41">
        <f t="shared" si="264"/>
        <v>-2653</v>
      </c>
      <c r="AC375" s="65">
        <f t="shared" si="265"/>
        <v>-2843</v>
      </c>
      <c r="AD375" s="65">
        <f t="shared" si="266"/>
        <v>-2976</v>
      </c>
      <c r="AE375" s="65">
        <f t="shared" si="267"/>
        <v>-3179</v>
      </c>
      <c r="AF375" s="65">
        <f t="shared" si="268"/>
        <v>-3281</v>
      </c>
      <c r="AG375" s="65">
        <f t="shared" si="269"/>
        <v>-3324</v>
      </c>
      <c r="AH375" s="65">
        <f t="shared" si="270"/>
        <v>-3336</v>
      </c>
      <c r="AI375" s="65">
        <f t="shared" si="271"/>
        <v>-3350</v>
      </c>
      <c r="AJ375" s="65">
        <f t="shared" si="272"/>
        <v>-3351</v>
      </c>
      <c r="AK375" s="65">
        <f t="shared" si="273"/>
        <v>-3351</v>
      </c>
      <c r="AL375" s="138">
        <f t="shared" si="256"/>
        <v>-3378</v>
      </c>
      <c r="AM375" s="138">
        <f t="shared" si="257"/>
        <v>-3380</v>
      </c>
      <c r="AN375" s="138">
        <f t="shared" si="258"/>
        <v>-3383</v>
      </c>
      <c r="AO375" s="138">
        <f t="shared" si="259"/>
        <v>-3383</v>
      </c>
      <c r="AP375" s="107">
        <f t="shared" si="260"/>
        <v>-3391</v>
      </c>
      <c r="AQ375" s="74">
        <f t="shared" si="261"/>
        <v>-3391</v>
      </c>
      <c r="AR375" s="75">
        <f t="shared" si="300"/>
        <v>190</v>
      </c>
      <c r="AS375" s="76">
        <f t="shared" si="301"/>
        <v>133</v>
      </c>
      <c r="AT375" s="77">
        <f t="shared" ref="AT375:AT388" si="303">IF(N375&gt;1,IF(O375&gt;1,O375-N375,""),"")</f>
        <v>203</v>
      </c>
      <c r="AU375" s="78">
        <f t="shared" si="296"/>
        <v>102</v>
      </c>
      <c r="AV375" s="77">
        <f t="shared" si="297"/>
        <v>43</v>
      </c>
      <c r="AW375" s="78">
        <f t="shared" si="298"/>
        <v>12</v>
      </c>
      <c r="AX375" s="77">
        <f t="shared" si="299"/>
        <v>14</v>
      </c>
      <c r="AY375" s="78">
        <f t="shared" si="284"/>
        <v>1</v>
      </c>
      <c r="AZ375" s="76">
        <f t="shared" si="302"/>
        <v>0</v>
      </c>
      <c r="BA375" s="41">
        <f t="shared" si="262"/>
        <v>40</v>
      </c>
      <c r="BB375" s="65">
        <f t="shared" si="293"/>
        <v>27</v>
      </c>
      <c r="BC375" s="107">
        <f t="shared" si="263"/>
        <v>13</v>
      </c>
      <c r="BD375" s="65">
        <f t="shared" si="294"/>
        <v>13</v>
      </c>
      <c r="BE375" s="138">
        <f t="shared" si="295"/>
        <v>5</v>
      </c>
      <c r="BF375" s="138">
        <f t="shared" si="285"/>
        <v>2</v>
      </c>
      <c r="BG375" s="138">
        <f t="shared" si="286"/>
        <v>3</v>
      </c>
      <c r="BH375" s="138">
        <f t="shared" si="287"/>
        <v>0</v>
      </c>
      <c r="BI375" s="138">
        <f t="shared" si="288"/>
        <v>8</v>
      </c>
      <c r="BJ375" s="78">
        <f t="shared" si="289"/>
        <v>0</v>
      </c>
      <c r="BL375" s="172"/>
      <c r="BM375" s="163"/>
      <c r="BN375" s="151"/>
    </row>
    <row r="376" spans="1:66" ht="14.25" customHeight="1" x14ac:dyDescent="0.25">
      <c r="A376" s="76">
        <v>4710701411</v>
      </c>
      <c r="B376" s="81">
        <v>107</v>
      </c>
      <c r="C376" s="98" t="s">
        <v>101</v>
      </c>
      <c r="D376" s="65">
        <v>1411</v>
      </c>
      <c r="E376" s="30">
        <v>39.178246000000001</v>
      </c>
      <c r="F376" s="30">
        <v>-81.750972000000004</v>
      </c>
      <c r="G376" s="57">
        <v>435135.1</v>
      </c>
      <c r="H376" s="57">
        <v>4336825.5999999996</v>
      </c>
      <c r="I376" s="65">
        <v>1987</v>
      </c>
      <c r="J376" s="107">
        <v>612</v>
      </c>
      <c r="K376" s="106"/>
      <c r="L376" s="75">
        <v>3164</v>
      </c>
      <c r="M376" s="76">
        <v>3378</v>
      </c>
      <c r="N376" s="77">
        <v>3513</v>
      </c>
      <c r="O376" s="78">
        <v>3705</v>
      </c>
      <c r="P376" s="77">
        <v>3800</v>
      </c>
      <c r="Q376" s="78">
        <v>3839</v>
      </c>
      <c r="R376" s="77">
        <v>3850</v>
      </c>
      <c r="S376" s="78">
        <v>3858</v>
      </c>
      <c r="T376" s="76">
        <v>3858</v>
      </c>
      <c r="U376" s="77">
        <v>3858</v>
      </c>
      <c r="V376" s="138">
        <v>3868</v>
      </c>
      <c r="W376" s="138">
        <v>3873</v>
      </c>
      <c r="X376" s="138">
        <v>3880</v>
      </c>
      <c r="Y376" s="138">
        <v>3880</v>
      </c>
      <c r="Z376" s="78">
        <v>3891</v>
      </c>
      <c r="AA376" s="79">
        <v>3891</v>
      </c>
      <c r="AB376" s="41">
        <f t="shared" si="264"/>
        <v>-2552</v>
      </c>
      <c r="AC376" s="65">
        <f t="shared" si="265"/>
        <v>-2766</v>
      </c>
      <c r="AD376" s="65">
        <f t="shared" si="266"/>
        <v>-2901</v>
      </c>
      <c r="AE376" s="65">
        <f t="shared" si="267"/>
        <v>-3093</v>
      </c>
      <c r="AF376" s="65">
        <f t="shared" si="268"/>
        <v>-3188</v>
      </c>
      <c r="AG376" s="65">
        <f t="shared" si="269"/>
        <v>-3227</v>
      </c>
      <c r="AH376" s="65">
        <f t="shared" si="270"/>
        <v>-3238</v>
      </c>
      <c r="AI376" s="65">
        <f t="shared" si="271"/>
        <v>-3246</v>
      </c>
      <c r="AJ376" s="65">
        <f t="shared" si="272"/>
        <v>-3246</v>
      </c>
      <c r="AK376" s="65">
        <f t="shared" si="273"/>
        <v>-3246</v>
      </c>
      <c r="AL376" s="138">
        <f t="shared" si="256"/>
        <v>-3256</v>
      </c>
      <c r="AM376" s="138">
        <f t="shared" si="257"/>
        <v>-3261</v>
      </c>
      <c r="AN376" s="138">
        <f t="shared" si="258"/>
        <v>-3268</v>
      </c>
      <c r="AO376" s="138">
        <f t="shared" si="259"/>
        <v>-3268</v>
      </c>
      <c r="AP376" s="107">
        <f t="shared" si="260"/>
        <v>-3279</v>
      </c>
      <c r="AQ376" s="74">
        <f t="shared" si="261"/>
        <v>-3279</v>
      </c>
      <c r="AR376" s="75">
        <f t="shared" si="300"/>
        <v>214</v>
      </c>
      <c r="AS376" s="76">
        <f t="shared" si="301"/>
        <v>135</v>
      </c>
      <c r="AT376" s="77">
        <f t="shared" si="303"/>
        <v>192</v>
      </c>
      <c r="AU376" s="78">
        <f t="shared" si="296"/>
        <v>95</v>
      </c>
      <c r="AV376" s="77">
        <f t="shared" si="297"/>
        <v>39</v>
      </c>
      <c r="AW376" s="78">
        <f t="shared" si="298"/>
        <v>11</v>
      </c>
      <c r="AX376" s="77">
        <f t="shared" si="299"/>
        <v>8</v>
      </c>
      <c r="AY376" s="78">
        <f t="shared" si="284"/>
        <v>0</v>
      </c>
      <c r="AZ376" s="76">
        <f t="shared" si="302"/>
        <v>0</v>
      </c>
      <c r="BA376" s="41">
        <f t="shared" si="262"/>
        <v>33</v>
      </c>
      <c r="BB376" s="65">
        <f t="shared" si="293"/>
        <v>10</v>
      </c>
      <c r="BC376" s="107">
        <f t="shared" si="263"/>
        <v>23</v>
      </c>
      <c r="BD376" s="65">
        <f t="shared" si="294"/>
        <v>23</v>
      </c>
      <c r="BE376" s="138">
        <f t="shared" si="295"/>
        <v>12</v>
      </c>
      <c r="BF376" s="138">
        <f t="shared" si="285"/>
        <v>5</v>
      </c>
      <c r="BG376" s="138">
        <f t="shared" si="286"/>
        <v>7</v>
      </c>
      <c r="BH376" s="138">
        <f t="shared" si="287"/>
        <v>0</v>
      </c>
      <c r="BI376" s="138">
        <f t="shared" si="288"/>
        <v>11</v>
      </c>
      <c r="BJ376" s="78">
        <f t="shared" si="289"/>
        <v>0</v>
      </c>
      <c r="BL376" s="172"/>
      <c r="BM376" s="163"/>
      <c r="BN376" s="151"/>
    </row>
    <row r="377" spans="1:66" ht="14.25" customHeight="1" x14ac:dyDescent="0.25">
      <c r="A377" s="76">
        <v>4710701580</v>
      </c>
      <c r="B377" s="81">
        <v>107</v>
      </c>
      <c r="C377" s="98" t="s">
        <v>101</v>
      </c>
      <c r="D377" s="65">
        <v>1580</v>
      </c>
      <c r="E377" s="30">
        <v>39.217288000000003</v>
      </c>
      <c r="F377" s="30">
        <v>-81.665970000000002</v>
      </c>
      <c r="G377" s="57">
        <v>442509</v>
      </c>
      <c r="H377" s="57">
        <v>4341101</v>
      </c>
      <c r="I377" s="65">
        <v>1996</v>
      </c>
      <c r="J377" s="107">
        <v>797</v>
      </c>
      <c r="K377" s="106"/>
      <c r="L377" s="75">
        <v>3520</v>
      </c>
      <c r="M377" s="76">
        <v>3720</v>
      </c>
      <c r="N377" s="77">
        <v>3853</v>
      </c>
      <c r="O377" s="78">
        <v>4062</v>
      </c>
      <c r="P377" s="77">
        <v>4167</v>
      </c>
      <c r="Q377" s="78">
        <v>4216</v>
      </c>
      <c r="R377" s="77">
        <v>4232</v>
      </c>
      <c r="S377" s="78">
        <v>4236</v>
      </c>
      <c r="T377" s="76">
        <v>4236</v>
      </c>
      <c r="U377" s="77">
        <v>4236</v>
      </c>
      <c r="V377" s="138">
        <v>4244</v>
      </c>
      <c r="W377" s="138">
        <v>4253</v>
      </c>
      <c r="X377" s="138">
        <v>4263</v>
      </c>
      <c r="Y377" s="138">
        <v>4263</v>
      </c>
      <c r="Z377" s="78">
        <v>4278</v>
      </c>
      <c r="AA377" s="79">
        <v>4278</v>
      </c>
      <c r="AB377" s="41">
        <f t="shared" si="264"/>
        <v>-2723</v>
      </c>
      <c r="AC377" s="65">
        <f t="shared" si="265"/>
        <v>-2923</v>
      </c>
      <c r="AD377" s="65">
        <f t="shared" si="266"/>
        <v>-3056</v>
      </c>
      <c r="AE377" s="65">
        <f t="shared" si="267"/>
        <v>-3265</v>
      </c>
      <c r="AF377" s="65">
        <f t="shared" si="268"/>
        <v>-3370</v>
      </c>
      <c r="AG377" s="65">
        <f t="shared" si="269"/>
        <v>-3419</v>
      </c>
      <c r="AH377" s="65">
        <f t="shared" si="270"/>
        <v>-3435</v>
      </c>
      <c r="AI377" s="65">
        <f t="shared" si="271"/>
        <v>-3439</v>
      </c>
      <c r="AJ377" s="65">
        <f t="shared" si="272"/>
        <v>-3439</v>
      </c>
      <c r="AK377" s="65">
        <f t="shared" si="273"/>
        <v>-3439</v>
      </c>
      <c r="AL377" s="138">
        <f t="shared" si="256"/>
        <v>-3447</v>
      </c>
      <c r="AM377" s="138">
        <f t="shared" si="257"/>
        <v>-3456</v>
      </c>
      <c r="AN377" s="138">
        <f t="shared" si="258"/>
        <v>-3466</v>
      </c>
      <c r="AO377" s="138">
        <f t="shared" si="259"/>
        <v>-3466</v>
      </c>
      <c r="AP377" s="107">
        <f t="shared" si="260"/>
        <v>-3481</v>
      </c>
      <c r="AQ377" s="74">
        <f t="shared" si="261"/>
        <v>-3481</v>
      </c>
      <c r="AR377" s="75">
        <f t="shared" si="300"/>
        <v>200</v>
      </c>
      <c r="AS377" s="76">
        <f t="shared" si="301"/>
        <v>133</v>
      </c>
      <c r="AT377" s="77">
        <f t="shared" si="303"/>
        <v>209</v>
      </c>
      <c r="AU377" s="78">
        <f t="shared" si="296"/>
        <v>105</v>
      </c>
      <c r="AV377" s="77">
        <f t="shared" si="297"/>
        <v>49</v>
      </c>
      <c r="AW377" s="78">
        <f t="shared" si="298"/>
        <v>16</v>
      </c>
      <c r="AX377" s="77">
        <f t="shared" si="299"/>
        <v>4</v>
      </c>
      <c r="AY377" s="78">
        <f t="shared" si="284"/>
        <v>0</v>
      </c>
      <c r="AZ377" s="76">
        <f t="shared" si="302"/>
        <v>0</v>
      </c>
      <c r="BA377" s="41">
        <f t="shared" si="262"/>
        <v>42</v>
      </c>
      <c r="BB377" s="65">
        <f t="shared" si="293"/>
        <v>8</v>
      </c>
      <c r="BC377" s="107">
        <f t="shared" si="263"/>
        <v>34</v>
      </c>
      <c r="BD377" s="65">
        <f t="shared" si="294"/>
        <v>34</v>
      </c>
      <c r="BE377" s="138">
        <f t="shared" si="295"/>
        <v>19</v>
      </c>
      <c r="BF377" s="138">
        <f t="shared" si="285"/>
        <v>9</v>
      </c>
      <c r="BG377" s="138">
        <f t="shared" si="286"/>
        <v>10</v>
      </c>
      <c r="BH377" s="138">
        <f t="shared" si="287"/>
        <v>0</v>
      </c>
      <c r="BI377" s="138">
        <f t="shared" si="288"/>
        <v>15</v>
      </c>
      <c r="BJ377" s="78">
        <f t="shared" si="289"/>
        <v>0</v>
      </c>
      <c r="BL377" s="172"/>
      <c r="BM377" s="163"/>
      <c r="BN377" s="151"/>
    </row>
    <row r="378" spans="1:66" ht="14.25" customHeight="1" x14ac:dyDescent="0.25">
      <c r="A378" s="76">
        <v>4710701688</v>
      </c>
      <c r="B378" s="81">
        <v>107</v>
      </c>
      <c r="C378" s="98" t="s">
        <v>101</v>
      </c>
      <c r="D378" s="65">
        <v>1688</v>
      </c>
      <c r="E378" s="30">
        <v>39.276224999999997</v>
      </c>
      <c r="F378" s="30">
        <v>-81.271479999999997</v>
      </c>
      <c r="G378" s="57">
        <v>476583.8</v>
      </c>
      <c r="H378" s="57">
        <v>4347465.5</v>
      </c>
      <c r="I378" s="65">
        <v>2006</v>
      </c>
      <c r="J378" s="107">
        <v>1084</v>
      </c>
      <c r="K378" s="106">
        <v>126</v>
      </c>
      <c r="L378" s="75"/>
      <c r="M378" s="76"/>
      <c r="N378" s="77"/>
      <c r="O378" s="137">
        <v>4082</v>
      </c>
      <c r="P378" s="77">
        <v>4355</v>
      </c>
      <c r="Q378" s="78">
        <v>4540</v>
      </c>
      <c r="R378" s="77">
        <v>4557</v>
      </c>
      <c r="S378" s="78">
        <v>4596</v>
      </c>
      <c r="T378" s="76">
        <v>4602</v>
      </c>
      <c r="U378" s="77">
        <v>4602</v>
      </c>
      <c r="V378" s="138">
        <v>4608</v>
      </c>
      <c r="W378" s="138">
        <v>4620</v>
      </c>
      <c r="X378" s="138">
        <v>4646</v>
      </c>
      <c r="Y378" s="138">
        <v>4646</v>
      </c>
      <c r="Z378" s="78">
        <v>4672</v>
      </c>
      <c r="AA378" s="79">
        <v>4672</v>
      </c>
      <c r="AB378" s="41" t="str">
        <f t="shared" si="264"/>
        <v/>
      </c>
      <c r="AC378" s="65" t="str">
        <f t="shared" si="265"/>
        <v/>
      </c>
      <c r="AD378" s="65" t="str">
        <f t="shared" si="266"/>
        <v/>
      </c>
      <c r="AE378" s="138">
        <f t="shared" si="267"/>
        <v>-2998</v>
      </c>
      <c r="AF378" s="65">
        <f t="shared" si="268"/>
        <v>-3271</v>
      </c>
      <c r="AG378" s="65">
        <f t="shared" si="269"/>
        <v>-3456</v>
      </c>
      <c r="AH378" s="65">
        <f t="shared" si="270"/>
        <v>-3473</v>
      </c>
      <c r="AI378" s="65">
        <f t="shared" si="271"/>
        <v>-3512</v>
      </c>
      <c r="AJ378" s="65">
        <f t="shared" si="272"/>
        <v>-3518</v>
      </c>
      <c r="AK378" s="65">
        <f t="shared" si="273"/>
        <v>-3518</v>
      </c>
      <c r="AL378" s="138">
        <f t="shared" si="256"/>
        <v>-3524</v>
      </c>
      <c r="AM378" s="138">
        <f t="shared" si="257"/>
        <v>-3536</v>
      </c>
      <c r="AN378" s="138">
        <f t="shared" si="258"/>
        <v>-3562</v>
      </c>
      <c r="AO378" s="138">
        <f t="shared" si="259"/>
        <v>-3562</v>
      </c>
      <c r="AP378" s="107">
        <f t="shared" si="260"/>
        <v>-3588</v>
      </c>
      <c r="AQ378" s="74">
        <f t="shared" si="261"/>
        <v>-3588</v>
      </c>
      <c r="AR378" s="75" t="str">
        <f t="shared" si="300"/>
        <v/>
      </c>
      <c r="AS378" s="76" t="str">
        <f t="shared" si="301"/>
        <v/>
      </c>
      <c r="AT378" s="77" t="str">
        <f t="shared" si="303"/>
        <v/>
      </c>
      <c r="AU378" s="137">
        <f t="shared" si="296"/>
        <v>273</v>
      </c>
      <c r="AV378" s="77">
        <f t="shared" si="297"/>
        <v>185</v>
      </c>
      <c r="AW378" s="78">
        <f t="shared" si="298"/>
        <v>17</v>
      </c>
      <c r="AX378" s="77">
        <f t="shared" si="299"/>
        <v>39</v>
      </c>
      <c r="AY378" s="78">
        <f t="shared" si="284"/>
        <v>6</v>
      </c>
      <c r="AZ378" s="76">
        <f t="shared" si="302"/>
        <v>0</v>
      </c>
      <c r="BA378" s="41">
        <f t="shared" si="262"/>
        <v>70</v>
      </c>
      <c r="BB378" s="65">
        <f t="shared" si="293"/>
        <v>6</v>
      </c>
      <c r="BC378" s="107">
        <f t="shared" si="263"/>
        <v>64</v>
      </c>
      <c r="BD378" s="65">
        <f t="shared" si="294"/>
        <v>64</v>
      </c>
      <c r="BE378" s="138">
        <f t="shared" si="295"/>
        <v>38</v>
      </c>
      <c r="BF378" s="138">
        <f t="shared" si="285"/>
        <v>12</v>
      </c>
      <c r="BG378" s="138">
        <f t="shared" si="286"/>
        <v>26</v>
      </c>
      <c r="BH378" s="138">
        <f t="shared" si="287"/>
        <v>0</v>
      </c>
      <c r="BI378" s="138">
        <f t="shared" si="288"/>
        <v>26</v>
      </c>
      <c r="BJ378" s="78">
        <f t="shared" si="289"/>
        <v>0</v>
      </c>
      <c r="BL378" s="172"/>
      <c r="BM378" s="163"/>
      <c r="BN378" s="151"/>
    </row>
    <row r="379" spans="1:66" ht="14.25" customHeight="1" thickBot="1" x14ac:dyDescent="0.3">
      <c r="A379" s="26">
        <v>4710701697</v>
      </c>
      <c r="B379" s="46">
        <v>107</v>
      </c>
      <c r="C379" s="116" t="s">
        <v>101</v>
      </c>
      <c r="D379" s="43">
        <v>1697</v>
      </c>
      <c r="E379" s="44">
        <v>39.075436000000003</v>
      </c>
      <c r="F379" s="44">
        <v>-81.619833</v>
      </c>
      <c r="G379" s="54">
        <v>446384.4</v>
      </c>
      <c r="H379" s="54">
        <v>4325330.5999999996</v>
      </c>
      <c r="I379" s="43">
        <v>2007</v>
      </c>
      <c r="J379" s="43">
        <v>771</v>
      </c>
      <c r="K379" s="52">
        <v>106</v>
      </c>
      <c r="L379" s="87">
        <v>3690</v>
      </c>
      <c r="M379" s="88">
        <v>3933</v>
      </c>
      <c r="N379" s="89">
        <v>4080</v>
      </c>
      <c r="O379" s="90">
        <v>4308</v>
      </c>
      <c r="P379" s="89">
        <v>4462</v>
      </c>
      <c r="Q379" s="90">
        <v>4518</v>
      </c>
      <c r="R379" s="89">
        <v>4525</v>
      </c>
      <c r="S379" s="90">
        <v>4528</v>
      </c>
      <c r="T379" s="88">
        <v>4531</v>
      </c>
      <c r="U379" s="89">
        <v>4531</v>
      </c>
      <c r="V379" s="144">
        <v>4540</v>
      </c>
      <c r="W379" s="144">
        <v>4555</v>
      </c>
      <c r="X379" s="144">
        <v>4562</v>
      </c>
      <c r="Y379" s="144">
        <v>4562</v>
      </c>
      <c r="Z379" s="90">
        <v>4580</v>
      </c>
      <c r="AA379" s="91">
        <v>4580</v>
      </c>
      <c r="AB379" s="56">
        <f t="shared" si="264"/>
        <v>-2919</v>
      </c>
      <c r="AC379" s="85">
        <f t="shared" si="265"/>
        <v>-3162</v>
      </c>
      <c r="AD379" s="85">
        <f t="shared" si="266"/>
        <v>-3309</v>
      </c>
      <c r="AE379" s="85">
        <f t="shared" si="267"/>
        <v>-3537</v>
      </c>
      <c r="AF379" s="85">
        <f t="shared" si="268"/>
        <v>-3691</v>
      </c>
      <c r="AG379" s="85">
        <f t="shared" si="269"/>
        <v>-3747</v>
      </c>
      <c r="AH379" s="85">
        <f t="shared" si="270"/>
        <v>-3754</v>
      </c>
      <c r="AI379" s="85">
        <f t="shared" si="271"/>
        <v>-3757</v>
      </c>
      <c r="AJ379" s="85">
        <f t="shared" si="272"/>
        <v>-3760</v>
      </c>
      <c r="AK379" s="85">
        <f t="shared" si="273"/>
        <v>-3760</v>
      </c>
      <c r="AL379" s="144">
        <f t="shared" si="256"/>
        <v>-3769</v>
      </c>
      <c r="AM379" s="144">
        <f t="shared" si="257"/>
        <v>-3784</v>
      </c>
      <c r="AN379" s="144">
        <f t="shared" si="258"/>
        <v>-3791</v>
      </c>
      <c r="AO379" s="144">
        <f t="shared" si="259"/>
        <v>-3791</v>
      </c>
      <c r="AP379" s="108">
        <f t="shared" si="260"/>
        <v>-3809</v>
      </c>
      <c r="AQ379" s="86">
        <f t="shared" si="261"/>
        <v>-3809</v>
      </c>
      <c r="AR379" s="87">
        <f t="shared" si="300"/>
        <v>243</v>
      </c>
      <c r="AS379" s="88">
        <f t="shared" si="301"/>
        <v>147</v>
      </c>
      <c r="AT379" s="89">
        <f t="shared" si="303"/>
        <v>228</v>
      </c>
      <c r="AU379" s="90">
        <f t="shared" si="296"/>
        <v>154</v>
      </c>
      <c r="AV379" s="89">
        <f t="shared" si="297"/>
        <v>56</v>
      </c>
      <c r="AW379" s="90">
        <f t="shared" si="298"/>
        <v>7</v>
      </c>
      <c r="AX379" s="89">
        <f t="shared" si="299"/>
        <v>3</v>
      </c>
      <c r="AY379" s="90">
        <f t="shared" si="284"/>
        <v>3</v>
      </c>
      <c r="AZ379" s="88">
        <f t="shared" si="302"/>
        <v>0</v>
      </c>
      <c r="BA379" s="56">
        <f t="shared" si="262"/>
        <v>49</v>
      </c>
      <c r="BB379" s="85">
        <f t="shared" si="293"/>
        <v>9</v>
      </c>
      <c r="BC379" s="108">
        <f t="shared" si="263"/>
        <v>40</v>
      </c>
      <c r="BD379" s="85">
        <f t="shared" si="294"/>
        <v>40</v>
      </c>
      <c r="BE379" s="144">
        <f t="shared" si="295"/>
        <v>22</v>
      </c>
      <c r="BF379" s="144">
        <f t="shared" si="285"/>
        <v>15</v>
      </c>
      <c r="BG379" s="144">
        <f t="shared" si="286"/>
        <v>7</v>
      </c>
      <c r="BH379" s="144">
        <f t="shared" si="287"/>
        <v>0</v>
      </c>
      <c r="BI379" s="144">
        <f t="shared" si="288"/>
        <v>18</v>
      </c>
      <c r="BJ379" s="90">
        <f t="shared" si="289"/>
        <v>0</v>
      </c>
      <c r="BL379" s="177"/>
      <c r="BM379" s="174"/>
      <c r="BN379" s="178"/>
    </row>
    <row r="380" spans="1:66" ht="14.25" customHeight="1" x14ac:dyDescent="0.25">
      <c r="A380" s="7">
        <v>4710900891</v>
      </c>
      <c r="B380" s="161">
        <v>109</v>
      </c>
      <c r="C380" s="110" t="s">
        <v>102</v>
      </c>
      <c r="D380" s="109">
        <v>891</v>
      </c>
      <c r="E380" s="112">
        <v>37.746915999999999</v>
      </c>
      <c r="F380" s="112">
        <v>-81.690047000000007</v>
      </c>
      <c r="G380" s="113">
        <v>439207.8</v>
      </c>
      <c r="H380" s="113">
        <v>4177959.6</v>
      </c>
      <c r="I380" s="109">
        <v>1982</v>
      </c>
      <c r="J380" s="109">
        <v>1992</v>
      </c>
      <c r="K380" s="72"/>
      <c r="L380" s="68">
        <v>5432</v>
      </c>
      <c r="M380" s="69">
        <v>5633</v>
      </c>
      <c r="N380" s="70">
        <v>5782</v>
      </c>
      <c r="O380" s="71">
        <v>6021</v>
      </c>
      <c r="P380" s="70">
        <v>6184</v>
      </c>
      <c r="Q380" s="71">
        <v>6320</v>
      </c>
      <c r="R380" s="70">
        <v>6330</v>
      </c>
      <c r="S380" s="71">
        <v>6343</v>
      </c>
      <c r="T380" s="69">
        <v>6346</v>
      </c>
      <c r="U380" s="70">
        <v>6346</v>
      </c>
      <c r="V380" s="154">
        <v>6350</v>
      </c>
      <c r="W380" s="154">
        <v>6356</v>
      </c>
      <c r="X380" s="154">
        <v>6369</v>
      </c>
      <c r="Y380" s="154">
        <v>6369</v>
      </c>
      <c r="Z380" s="71">
        <v>6385</v>
      </c>
      <c r="AA380" s="73">
        <v>6385</v>
      </c>
      <c r="AB380" s="53">
        <f t="shared" si="264"/>
        <v>-3440</v>
      </c>
      <c r="AC380" s="66">
        <f t="shared" si="265"/>
        <v>-3641</v>
      </c>
      <c r="AD380" s="66">
        <f t="shared" si="266"/>
        <v>-3790</v>
      </c>
      <c r="AE380" s="66">
        <f t="shared" si="267"/>
        <v>-4029</v>
      </c>
      <c r="AF380" s="66">
        <f t="shared" si="268"/>
        <v>-4192</v>
      </c>
      <c r="AG380" s="66">
        <f t="shared" si="269"/>
        <v>-4328</v>
      </c>
      <c r="AH380" s="66">
        <f t="shared" si="270"/>
        <v>-4338</v>
      </c>
      <c r="AI380" s="66">
        <f t="shared" si="271"/>
        <v>-4351</v>
      </c>
      <c r="AJ380" s="66">
        <f t="shared" si="272"/>
        <v>-4354</v>
      </c>
      <c r="AK380" s="66">
        <f t="shared" si="273"/>
        <v>-4354</v>
      </c>
      <c r="AL380" s="154">
        <f t="shared" si="256"/>
        <v>-4358</v>
      </c>
      <c r="AM380" s="154">
        <f t="shared" si="257"/>
        <v>-4364</v>
      </c>
      <c r="AN380" s="154">
        <f t="shared" si="258"/>
        <v>-4377</v>
      </c>
      <c r="AO380" s="154">
        <f t="shared" si="259"/>
        <v>-4377</v>
      </c>
      <c r="AP380" s="104">
        <f t="shared" si="260"/>
        <v>-4393</v>
      </c>
      <c r="AQ380" s="67">
        <f t="shared" si="261"/>
        <v>-4393</v>
      </c>
      <c r="AR380" s="68">
        <f t="shared" si="300"/>
        <v>201</v>
      </c>
      <c r="AS380" s="69">
        <f t="shared" si="301"/>
        <v>149</v>
      </c>
      <c r="AT380" s="70">
        <f t="shared" si="303"/>
        <v>239</v>
      </c>
      <c r="AU380" s="71">
        <f t="shared" si="296"/>
        <v>163</v>
      </c>
      <c r="AV380" s="70">
        <f t="shared" si="297"/>
        <v>136</v>
      </c>
      <c r="AW380" s="71">
        <f t="shared" si="298"/>
        <v>10</v>
      </c>
      <c r="AX380" s="70">
        <f t="shared" si="299"/>
        <v>13</v>
      </c>
      <c r="AY380" s="71">
        <f t="shared" si="284"/>
        <v>3</v>
      </c>
      <c r="AZ380" s="69">
        <f t="shared" si="302"/>
        <v>0</v>
      </c>
      <c r="BA380" s="53">
        <f t="shared" si="262"/>
        <v>39</v>
      </c>
      <c r="BB380" s="66">
        <f t="shared" si="293"/>
        <v>4</v>
      </c>
      <c r="BC380" s="104">
        <f t="shared" si="263"/>
        <v>35</v>
      </c>
      <c r="BD380" s="66">
        <f t="shared" si="294"/>
        <v>35</v>
      </c>
      <c r="BE380" s="154">
        <f t="shared" si="295"/>
        <v>19</v>
      </c>
      <c r="BF380" s="154">
        <f t="shared" si="285"/>
        <v>6</v>
      </c>
      <c r="BG380" s="154">
        <f t="shared" si="286"/>
        <v>13</v>
      </c>
      <c r="BH380" s="154">
        <f t="shared" si="287"/>
        <v>0</v>
      </c>
      <c r="BI380" s="154">
        <f t="shared" si="288"/>
        <v>16</v>
      </c>
      <c r="BJ380" s="71">
        <f t="shared" si="289"/>
        <v>0</v>
      </c>
      <c r="BL380" s="171"/>
      <c r="BM380" s="159"/>
      <c r="BN380" s="150"/>
    </row>
    <row r="381" spans="1:66" ht="14.25" customHeight="1" x14ac:dyDescent="0.25">
      <c r="A381" s="76">
        <v>4710900929</v>
      </c>
      <c r="B381" s="81">
        <v>109</v>
      </c>
      <c r="C381" s="98" t="s">
        <v>102</v>
      </c>
      <c r="D381" s="107">
        <v>929</v>
      </c>
      <c r="E381" s="30">
        <v>37.645443999999998</v>
      </c>
      <c r="F381" s="30">
        <v>-81.506033000000002</v>
      </c>
      <c r="G381" s="57">
        <v>455358.4</v>
      </c>
      <c r="H381" s="57">
        <v>4166597.9</v>
      </c>
      <c r="I381" s="107">
        <v>1982</v>
      </c>
      <c r="J381" s="107">
        <v>1883</v>
      </c>
      <c r="K381" s="78"/>
      <c r="L381" s="75"/>
      <c r="M381" s="76">
        <v>5440</v>
      </c>
      <c r="N381" s="77">
        <v>5582</v>
      </c>
      <c r="O381" s="78">
        <v>5925</v>
      </c>
      <c r="P381" s="77">
        <v>6190</v>
      </c>
      <c r="Q381" s="78">
        <v>6428</v>
      </c>
      <c r="R381" s="77">
        <v>6448</v>
      </c>
      <c r="S381" s="78">
        <v>6484</v>
      </c>
      <c r="T381" s="76">
        <v>6492</v>
      </c>
      <c r="U381" s="77">
        <v>6492</v>
      </c>
      <c r="V381" s="138">
        <v>6501</v>
      </c>
      <c r="W381" s="138">
        <v>6504</v>
      </c>
      <c r="X381" s="138">
        <v>6518</v>
      </c>
      <c r="Y381" s="138">
        <v>6518</v>
      </c>
      <c r="Z381" s="78">
        <v>6524</v>
      </c>
      <c r="AA381" s="79">
        <v>6524</v>
      </c>
      <c r="AB381" s="41" t="str">
        <f t="shared" si="264"/>
        <v/>
      </c>
      <c r="AC381" s="65">
        <f t="shared" si="265"/>
        <v>-3557</v>
      </c>
      <c r="AD381" s="65">
        <f t="shared" si="266"/>
        <v>-3699</v>
      </c>
      <c r="AE381" s="65">
        <f t="shared" si="267"/>
        <v>-4042</v>
      </c>
      <c r="AF381" s="65">
        <f t="shared" si="268"/>
        <v>-4307</v>
      </c>
      <c r="AG381" s="65">
        <f t="shared" si="269"/>
        <v>-4545</v>
      </c>
      <c r="AH381" s="65">
        <f t="shared" si="270"/>
        <v>-4565</v>
      </c>
      <c r="AI381" s="65">
        <f t="shared" si="271"/>
        <v>-4601</v>
      </c>
      <c r="AJ381" s="65">
        <f t="shared" si="272"/>
        <v>-4609</v>
      </c>
      <c r="AK381" s="65">
        <f t="shared" si="273"/>
        <v>-4609</v>
      </c>
      <c r="AL381" s="138">
        <f t="shared" si="256"/>
        <v>-4618</v>
      </c>
      <c r="AM381" s="138">
        <f t="shared" si="257"/>
        <v>-4621</v>
      </c>
      <c r="AN381" s="138">
        <f t="shared" si="258"/>
        <v>-4635</v>
      </c>
      <c r="AO381" s="138">
        <f t="shared" si="259"/>
        <v>-4635</v>
      </c>
      <c r="AP381" s="107">
        <f t="shared" si="260"/>
        <v>-4641</v>
      </c>
      <c r="AQ381" s="74">
        <f t="shared" si="261"/>
        <v>-4641</v>
      </c>
      <c r="AR381" s="75" t="str">
        <f t="shared" si="300"/>
        <v/>
      </c>
      <c r="AS381" s="76">
        <f t="shared" si="301"/>
        <v>142</v>
      </c>
      <c r="AT381" s="77">
        <f t="shared" si="303"/>
        <v>343</v>
      </c>
      <c r="AU381" s="78">
        <f t="shared" si="296"/>
        <v>265</v>
      </c>
      <c r="AV381" s="77">
        <f t="shared" si="297"/>
        <v>238</v>
      </c>
      <c r="AW381" s="78">
        <f t="shared" si="298"/>
        <v>20</v>
      </c>
      <c r="AX381" s="77">
        <f t="shared" si="299"/>
        <v>36</v>
      </c>
      <c r="AY381" s="78">
        <f t="shared" si="284"/>
        <v>8</v>
      </c>
      <c r="AZ381" s="76">
        <f t="shared" si="302"/>
        <v>0</v>
      </c>
      <c r="BA381" s="41">
        <f t="shared" si="262"/>
        <v>32</v>
      </c>
      <c r="BB381" s="65">
        <f t="shared" si="293"/>
        <v>9</v>
      </c>
      <c r="BC381" s="107">
        <f t="shared" si="263"/>
        <v>23</v>
      </c>
      <c r="BD381" s="65">
        <f t="shared" si="294"/>
        <v>23</v>
      </c>
      <c r="BE381" s="138">
        <f t="shared" si="295"/>
        <v>17</v>
      </c>
      <c r="BF381" s="138">
        <f t="shared" si="285"/>
        <v>3</v>
      </c>
      <c r="BG381" s="138">
        <f t="shared" si="286"/>
        <v>14</v>
      </c>
      <c r="BH381" s="138">
        <f t="shared" si="287"/>
        <v>0</v>
      </c>
      <c r="BI381" s="138">
        <f t="shared" si="288"/>
        <v>6</v>
      </c>
      <c r="BJ381" s="78">
        <f t="shared" si="289"/>
        <v>0</v>
      </c>
      <c r="BL381" s="172"/>
      <c r="BM381" s="163"/>
      <c r="BN381" s="151"/>
    </row>
    <row r="382" spans="1:66" ht="14.25" customHeight="1" x14ac:dyDescent="0.25">
      <c r="A382" s="76">
        <v>4710901237</v>
      </c>
      <c r="B382" s="81">
        <v>109</v>
      </c>
      <c r="C382" s="98" t="s">
        <v>102</v>
      </c>
      <c r="D382" s="107">
        <v>1237</v>
      </c>
      <c r="E382" s="30">
        <v>37.674790999999999</v>
      </c>
      <c r="F382" s="30">
        <v>-81.612181000000007</v>
      </c>
      <c r="G382" s="57">
        <v>446015.4</v>
      </c>
      <c r="H382" s="57">
        <v>4169909.7</v>
      </c>
      <c r="I382" s="107">
        <v>1982</v>
      </c>
      <c r="J382" s="107">
        <v>1344</v>
      </c>
      <c r="K382" s="78"/>
      <c r="L382" s="75">
        <v>4830</v>
      </c>
      <c r="M382" s="76">
        <v>5038</v>
      </c>
      <c r="N382" s="77">
        <v>5177</v>
      </c>
      <c r="O382" s="78">
        <v>5475</v>
      </c>
      <c r="P382" s="77">
        <v>5640</v>
      </c>
      <c r="Q382" s="78">
        <v>5814</v>
      </c>
      <c r="R382" s="77">
        <v>5820</v>
      </c>
      <c r="S382" s="78">
        <v>5838</v>
      </c>
      <c r="T382" s="76">
        <v>5843</v>
      </c>
      <c r="U382" s="77">
        <v>5843</v>
      </c>
      <c r="V382" s="138">
        <v>5851</v>
      </c>
      <c r="W382" s="138">
        <v>5854</v>
      </c>
      <c r="X382" s="138">
        <v>5862</v>
      </c>
      <c r="Y382" s="138">
        <v>5862</v>
      </c>
      <c r="Z382" s="78"/>
      <c r="AA382" s="79"/>
      <c r="AB382" s="41">
        <f t="shared" si="264"/>
        <v>-3486</v>
      </c>
      <c r="AC382" s="65">
        <f t="shared" si="265"/>
        <v>-3694</v>
      </c>
      <c r="AD382" s="65">
        <f t="shared" si="266"/>
        <v>-3833</v>
      </c>
      <c r="AE382" s="65">
        <f t="shared" si="267"/>
        <v>-4131</v>
      </c>
      <c r="AF382" s="65">
        <f t="shared" si="268"/>
        <v>-4296</v>
      </c>
      <c r="AG382" s="65">
        <f t="shared" si="269"/>
        <v>-4470</v>
      </c>
      <c r="AH382" s="65">
        <f t="shared" si="270"/>
        <v>-4476</v>
      </c>
      <c r="AI382" s="65">
        <f t="shared" si="271"/>
        <v>-4494</v>
      </c>
      <c r="AJ382" s="65">
        <f t="shared" si="272"/>
        <v>-4499</v>
      </c>
      <c r="AK382" s="65">
        <f t="shared" si="273"/>
        <v>-4499</v>
      </c>
      <c r="AL382" s="138">
        <f t="shared" si="256"/>
        <v>-4507</v>
      </c>
      <c r="AM382" s="138">
        <f t="shared" si="257"/>
        <v>-4510</v>
      </c>
      <c r="AN382" s="138">
        <f t="shared" si="258"/>
        <v>-4518</v>
      </c>
      <c r="AO382" s="138">
        <f t="shared" si="259"/>
        <v>-4518</v>
      </c>
      <c r="AP382" s="107" t="str">
        <f t="shared" si="260"/>
        <v/>
      </c>
      <c r="AQ382" s="74" t="str">
        <f t="shared" si="261"/>
        <v/>
      </c>
      <c r="AR382" s="75">
        <f t="shared" si="300"/>
        <v>208</v>
      </c>
      <c r="AS382" s="76">
        <f t="shared" si="301"/>
        <v>139</v>
      </c>
      <c r="AT382" s="77">
        <f t="shared" si="303"/>
        <v>298</v>
      </c>
      <c r="AU382" s="78">
        <f t="shared" si="296"/>
        <v>165</v>
      </c>
      <c r="AV382" s="77">
        <f t="shared" si="297"/>
        <v>174</v>
      </c>
      <c r="AW382" s="78">
        <f t="shared" si="298"/>
        <v>6</v>
      </c>
      <c r="AX382" s="77">
        <f t="shared" si="299"/>
        <v>18</v>
      </c>
      <c r="AY382" s="78">
        <f t="shared" si="284"/>
        <v>5</v>
      </c>
      <c r="AZ382" s="76">
        <f t="shared" si="302"/>
        <v>0</v>
      </c>
      <c r="BA382" s="41" t="str">
        <f t="shared" si="262"/>
        <v/>
      </c>
      <c r="BB382" s="65">
        <f t="shared" si="293"/>
        <v>8</v>
      </c>
      <c r="BC382" s="107" t="str">
        <f t="shared" si="263"/>
        <v/>
      </c>
      <c r="BD382" s="65"/>
      <c r="BE382" s="138">
        <f t="shared" si="295"/>
        <v>11</v>
      </c>
      <c r="BF382" s="138">
        <f t="shared" si="285"/>
        <v>3</v>
      </c>
      <c r="BG382" s="138">
        <f t="shared" si="286"/>
        <v>8</v>
      </c>
      <c r="BH382" s="138">
        <f t="shared" si="287"/>
        <v>0</v>
      </c>
      <c r="BI382" s="138" t="str">
        <f t="shared" si="288"/>
        <v/>
      </c>
      <c r="BJ382" s="78" t="str">
        <f t="shared" si="289"/>
        <v/>
      </c>
      <c r="BL382" s="172"/>
      <c r="BM382" s="163"/>
      <c r="BN382" s="151"/>
    </row>
    <row r="383" spans="1:66" ht="14.25" customHeight="1" x14ac:dyDescent="0.25">
      <c r="A383" s="76">
        <v>4710902006</v>
      </c>
      <c r="B383" s="81">
        <v>109</v>
      </c>
      <c r="C383" s="98" t="s">
        <v>102</v>
      </c>
      <c r="D383" s="107">
        <v>2006</v>
      </c>
      <c r="E383" s="30">
        <v>37.667827000000003</v>
      </c>
      <c r="F383" s="30">
        <v>-81.769361000000004</v>
      </c>
      <c r="G383" s="57">
        <v>432148.1</v>
      </c>
      <c r="H383" s="57">
        <v>4169239.2</v>
      </c>
      <c r="I383" s="107">
        <v>1982</v>
      </c>
      <c r="J383" s="107">
        <v>1329</v>
      </c>
      <c r="K383" s="78">
        <v>104</v>
      </c>
      <c r="L383" s="75">
        <v>4744</v>
      </c>
      <c r="M383" s="76">
        <v>5031</v>
      </c>
      <c r="N383" s="77">
        <v>5171</v>
      </c>
      <c r="O383" s="78">
        <v>5412</v>
      </c>
      <c r="P383" s="77">
        <v>5562</v>
      </c>
      <c r="Q383" s="78">
        <v>5667</v>
      </c>
      <c r="R383" s="77">
        <v>5676</v>
      </c>
      <c r="S383" s="78">
        <v>5684</v>
      </c>
      <c r="T383" s="76">
        <v>5687</v>
      </c>
      <c r="U383" s="77">
        <v>5687</v>
      </c>
      <c r="V383" s="138">
        <v>5687</v>
      </c>
      <c r="W383" s="138">
        <v>5696</v>
      </c>
      <c r="X383" s="138">
        <v>5707</v>
      </c>
      <c r="Y383" s="138">
        <v>5707</v>
      </c>
      <c r="Z383" s="78">
        <v>5716</v>
      </c>
      <c r="AA383" s="79">
        <v>5716</v>
      </c>
      <c r="AB383" s="41">
        <f t="shared" si="264"/>
        <v>-3415</v>
      </c>
      <c r="AC383" s="65">
        <f t="shared" si="265"/>
        <v>-3702</v>
      </c>
      <c r="AD383" s="65">
        <f t="shared" si="266"/>
        <v>-3842</v>
      </c>
      <c r="AE383" s="65">
        <f t="shared" si="267"/>
        <v>-4083</v>
      </c>
      <c r="AF383" s="65">
        <f t="shared" si="268"/>
        <v>-4233</v>
      </c>
      <c r="AG383" s="65">
        <f t="shared" si="269"/>
        <v>-4338</v>
      </c>
      <c r="AH383" s="65">
        <f t="shared" si="270"/>
        <v>-4347</v>
      </c>
      <c r="AI383" s="65">
        <f t="shared" si="271"/>
        <v>-4355</v>
      </c>
      <c r="AJ383" s="65">
        <f t="shared" si="272"/>
        <v>-4358</v>
      </c>
      <c r="AK383" s="65">
        <f t="shared" si="273"/>
        <v>-4358</v>
      </c>
      <c r="AL383" s="138">
        <f t="shared" si="256"/>
        <v>-4358</v>
      </c>
      <c r="AM383" s="138">
        <f t="shared" si="257"/>
        <v>-4367</v>
      </c>
      <c r="AN383" s="138">
        <f t="shared" si="258"/>
        <v>-4378</v>
      </c>
      <c r="AO383" s="138">
        <f t="shared" si="259"/>
        <v>-4378</v>
      </c>
      <c r="AP383" s="107">
        <f t="shared" si="260"/>
        <v>-4387</v>
      </c>
      <c r="AQ383" s="74">
        <f t="shared" si="261"/>
        <v>-4387</v>
      </c>
      <c r="AR383" s="75">
        <f t="shared" si="300"/>
        <v>287</v>
      </c>
      <c r="AS383" s="76">
        <f t="shared" si="301"/>
        <v>140</v>
      </c>
      <c r="AT383" s="77">
        <f t="shared" si="303"/>
        <v>241</v>
      </c>
      <c r="AU383" s="78">
        <f t="shared" si="296"/>
        <v>150</v>
      </c>
      <c r="AV383" s="77">
        <f t="shared" si="297"/>
        <v>105</v>
      </c>
      <c r="AW383" s="78">
        <f t="shared" si="298"/>
        <v>9</v>
      </c>
      <c r="AX383" s="77">
        <f t="shared" si="299"/>
        <v>8</v>
      </c>
      <c r="AY383" s="78">
        <f t="shared" si="284"/>
        <v>3</v>
      </c>
      <c r="AZ383" s="76">
        <f t="shared" si="302"/>
        <v>0</v>
      </c>
      <c r="BA383" s="41">
        <f t="shared" si="262"/>
        <v>0</v>
      </c>
      <c r="BB383" s="65">
        <f t="shared" si="293"/>
        <v>0</v>
      </c>
      <c r="BC383" s="107">
        <f t="shared" si="263"/>
        <v>29</v>
      </c>
      <c r="BD383" s="65">
        <f t="shared" ref="BD383:BD388" si="304">BE383+BI383</f>
        <v>29</v>
      </c>
      <c r="BE383" s="138">
        <f t="shared" si="295"/>
        <v>20</v>
      </c>
      <c r="BF383" s="138">
        <f t="shared" si="285"/>
        <v>9</v>
      </c>
      <c r="BG383" s="138">
        <f t="shared" si="286"/>
        <v>11</v>
      </c>
      <c r="BH383" s="138">
        <f t="shared" si="287"/>
        <v>0</v>
      </c>
      <c r="BI383" s="138">
        <f t="shared" si="288"/>
        <v>9</v>
      </c>
      <c r="BJ383" s="78">
        <f t="shared" si="289"/>
        <v>0</v>
      </c>
      <c r="BL383" s="172"/>
      <c r="BM383" s="163"/>
      <c r="BN383" s="151"/>
    </row>
    <row r="384" spans="1:66" ht="14.25" customHeight="1" x14ac:dyDescent="0.25">
      <c r="A384" s="76">
        <v>4710902938</v>
      </c>
      <c r="B384" s="81">
        <v>109</v>
      </c>
      <c r="C384" s="98" t="s">
        <v>102</v>
      </c>
      <c r="D384" s="107">
        <v>2938</v>
      </c>
      <c r="E384" s="30">
        <v>37.540909999999997</v>
      </c>
      <c r="F384" s="30">
        <v>-81.490221000000005</v>
      </c>
      <c r="G384" s="57">
        <v>456692.9</v>
      </c>
      <c r="H384" s="57">
        <v>4154992.9</v>
      </c>
      <c r="I384" s="107">
        <v>1982</v>
      </c>
      <c r="J384" s="107">
        <v>1659</v>
      </c>
      <c r="K384" s="78">
        <v>128</v>
      </c>
      <c r="L384" s="75"/>
      <c r="M384" s="76">
        <v>5446</v>
      </c>
      <c r="N384" s="77">
        <v>5600</v>
      </c>
      <c r="O384" s="78">
        <v>5886</v>
      </c>
      <c r="P384" s="77">
        <v>6101</v>
      </c>
      <c r="Q384" s="78">
        <v>6346</v>
      </c>
      <c r="R384" s="77">
        <v>6353</v>
      </c>
      <c r="S384" s="78">
        <v>6376</v>
      </c>
      <c r="T384" s="76">
        <v>6382</v>
      </c>
      <c r="U384" s="77">
        <v>6382</v>
      </c>
      <c r="V384" s="138">
        <v>6401</v>
      </c>
      <c r="W384" s="138">
        <v>6407</v>
      </c>
      <c r="X384" s="138">
        <v>6420</v>
      </c>
      <c r="Y384" s="138">
        <v>6420</v>
      </c>
      <c r="Z384" s="78">
        <v>6428</v>
      </c>
      <c r="AA384" s="79">
        <v>6428</v>
      </c>
      <c r="AB384" s="41" t="str">
        <f t="shared" si="264"/>
        <v/>
      </c>
      <c r="AC384" s="65">
        <f t="shared" si="265"/>
        <v>-3787</v>
      </c>
      <c r="AD384" s="65">
        <f t="shared" si="266"/>
        <v>-3941</v>
      </c>
      <c r="AE384" s="65">
        <f t="shared" si="267"/>
        <v>-4227</v>
      </c>
      <c r="AF384" s="65">
        <f t="shared" si="268"/>
        <v>-4442</v>
      </c>
      <c r="AG384" s="65">
        <f t="shared" si="269"/>
        <v>-4687</v>
      </c>
      <c r="AH384" s="65">
        <f t="shared" si="270"/>
        <v>-4694</v>
      </c>
      <c r="AI384" s="65">
        <f t="shared" si="271"/>
        <v>-4717</v>
      </c>
      <c r="AJ384" s="65">
        <f t="shared" si="272"/>
        <v>-4723</v>
      </c>
      <c r="AK384" s="65">
        <f t="shared" si="273"/>
        <v>-4723</v>
      </c>
      <c r="AL384" s="138">
        <f t="shared" si="256"/>
        <v>-4742</v>
      </c>
      <c r="AM384" s="138">
        <f t="shared" si="257"/>
        <v>-4748</v>
      </c>
      <c r="AN384" s="138">
        <f t="shared" si="258"/>
        <v>-4761</v>
      </c>
      <c r="AO384" s="138">
        <f t="shared" si="259"/>
        <v>-4761</v>
      </c>
      <c r="AP384" s="107">
        <f t="shared" si="260"/>
        <v>-4769</v>
      </c>
      <c r="AQ384" s="74">
        <f t="shared" si="261"/>
        <v>-4769</v>
      </c>
      <c r="AR384" s="75" t="str">
        <f t="shared" si="300"/>
        <v/>
      </c>
      <c r="AS384" s="76">
        <f t="shared" si="301"/>
        <v>154</v>
      </c>
      <c r="AT384" s="77">
        <f t="shared" si="303"/>
        <v>286</v>
      </c>
      <c r="AU384" s="78">
        <f t="shared" si="296"/>
        <v>215</v>
      </c>
      <c r="AV384" s="77">
        <f t="shared" si="297"/>
        <v>245</v>
      </c>
      <c r="AW384" s="78">
        <f t="shared" si="298"/>
        <v>7</v>
      </c>
      <c r="AX384" s="77">
        <f t="shared" si="299"/>
        <v>23</v>
      </c>
      <c r="AY384" s="78">
        <f t="shared" si="284"/>
        <v>6</v>
      </c>
      <c r="AZ384" s="76">
        <f t="shared" si="302"/>
        <v>0</v>
      </c>
      <c r="BA384" s="41">
        <f t="shared" si="262"/>
        <v>46</v>
      </c>
      <c r="BB384" s="65">
        <f t="shared" si="293"/>
        <v>19</v>
      </c>
      <c r="BC384" s="107">
        <f t="shared" si="263"/>
        <v>27</v>
      </c>
      <c r="BD384" s="65">
        <f t="shared" si="304"/>
        <v>27</v>
      </c>
      <c r="BE384" s="138">
        <f t="shared" si="295"/>
        <v>19</v>
      </c>
      <c r="BF384" s="138">
        <f t="shared" si="285"/>
        <v>6</v>
      </c>
      <c r="BG384" s="138">
        <f t="shared" si="286"/>
        <v>13</v>
      </c>
      <c r="BH384" s="138">
        <f t="shared" si="287"/>
        <v>0</v>
      </c>
      <c r="BI384" s="138">
        <f t="shared" si="288"/>
        <v>8</v>
      </c>
      <c r="BJ384" s="78">
        <f t="shared" si="289"/>
        <v>0</v>
      </c>
      <c r="BL384" s="172"/>
      <c r="BM384" s="163"/>
      <c r="BN384" s="151"/>
    </row>
    <row r="385" spans="1:66" ht="14.25" customHeight="1" x14ac:dyDescent="0.25">
      <c r="A385" s="76">
        <v>4710902982</v>
      </c>
      <c r="B385" s="81">
        <v>109</v>
      </c>
      <c r="C385" s="98" t="s">
        <v>102</v>
      </c>
      <c r="D385" s="107">
        <v>2982</v>
      </c>
      <c r="E385" s="30">
        <v>37.573148000000003</v>
      </c>
      <c r="F385" s="30">
        <v>-81.457679999999996</v>
      </c>
      <c r="G385" s="57">
        <v>459585</v>
      </c>
      <c r="H385" s="57">
        <v>4158555</v>
      </c>
      <c r="I385" s="107">
        <v>1982</v>
      </c>
      <c r="J385" s="107">
        <v>1452</v>
      </c>
      <c r="K385" s="78"/>
      <c r="L385" s="75"/>
      <c r="M385" s="76"/>
      <c r="N385" s="77"/>
      <c r="O385" s="137">
        <v>5623</v>
      </c>
      <c r="P385" s="77">
        <v>5850</v>
      </c>
      <c r="Q385" s="78">
        <v>6086</v>
      </c>
      <c r="R385" s="77">
        <v>6100</v>
      </c>
      <c r="S385" s="78">
        <v>6131</v>
      </c>
      <c r="T385" s="76">
        <v>6135</v>
      </c>
      <c r="U385" s="77">
        <v>6135</v>
      </c>
      <c r="V385" s="138">
        <v>6152</v>
      </c>
      <c r="W385" s="138">
        <v>6154</v>
      </c>
      <c r="X385" s="138">
        <v>6170</v>
      </c>
      <c r="Y385" s="138">
        <v>6170</v>
      </c>
      <c r="Z385" s="78">
        <v>6175</v>
      </c>
      <c r="AA385" s="79">
        <v>6175</v>
      </c>
      <c r="AB385" s="41" t="str">
        <f t="shared" si="264"/>
        <v/>
      </c>
      <c r="AC385" s="65" t="str">
        <f t="shared" si="265"/>
        <v/>
      </c>
      <c r="AD385" s="65" t="str">
        <f t="shared" si="266"/>
        <v/>
      </c>
      <c r="AE385" s="138">
        <f t="shared" si="267"/>
        <v>-4171</v>
      </c>
      <c r="AF385" s="65">
        <f t="shared" si="268"/>
        <v>-4398</v>
      </c>
      <c r="AG385" s="65">
        <f t="shared" si="269"/>
        <v>-4634</v>
      </c>
      <c r="AH385" s="65">
        <f t="shared" si="270"/>
        <v>-4648</v>
      </c>
      <c r="AI385" s="65">
        <f t="shared" si="271"/>
        <v>-4679</v>
      </c>
      <c r="AJ385" s="65">
        <f t="shared" si="272"/>
        <v>-4683</v>
      </c>
      <c r="AK385" s="65">
        <f t="shared" si="273"/>
        <v>-4683</v>
      </c>
      <c r="AL385" s="138">
        <f t="shared" si="256"/>
        <v>-4700</v>
      </c>
      <c r="AM385" s="138">
        <f t="shared" si="257"/>
        <v>-4702</v>
      </c>
      <c r="AN385" s="138">
        <f t="shared" si="258"/>
        <v>-4718</v>
      </c>
      <c r="AO385" s="138">
        <f t="shared" si="259"/>
        <v>-4718</v>
      </c>
      <c r="AP385" s="107">
        <f t="shared" si="260"/>
        <v>-4723</v>
      </c>
      <c r="AQ385" s="74">
        <f t="shared" si="261"/>
        <v>-4723</v>
      </c>
      <c r="AR385" s="75" t="str">
        <f t="shared" si="300"/>
        <v/>
      </c>
      <c r="AS385" s="76" t="str">
        <f t="shared" si="301"/>
        <v/>
      </c>
      <c r="AT385" s="77" t="str">
        <f t="shared" si="303"/>
        <v/>
      </c>
      <c r="AU385" s="137">
        <f t="shared" si="296"/>
        <v>227</v>
      </c>
      <c r="AV385" s="77">
        <f t="shared" si="297"/>
        <v>236</v>
      </c>
      <c r="AW385" s="78">
        <f t="shared" si="298"/>
        <v>14</v>
      </c>
      <c r="AX385" s="77">
        <f t="shared" si="299"/>
        <v>31</v>
      </c>
      <c r="AY385" s="78">
        <f t="shared" si="284"/>
        <v>4</v>
      </c>
      <c r="AZ385" s="76">
        <f t="shared" si="302"/>
        <v>0</v>
      </c>
      <c r="BA385" s="41">
        <f t="shared" si="262"/>
        <v>40</v>
      </c>
      <c r="BB385" s="65">
        <f t="shared" si="293"/>
        <v>17</v>
      </c>
      <c r="BC385" s="107">
        <f t="shared" si="263"/>
        <v>23</v>
      </c>
      <c r="BD385" s="65">
        <f t="shared" si="304"/>
        <v>23</v>
      </c>
      <c r="BE385" s="138">
        <f t="shared" si="295"/>
        <v>18</v>
      </c>
      <c r="BF385" s="138">
        <f t="shared" si="285"/>
        <v>2</v>
      </c>
      <c r="BG385" s="138">
        <f t="shared" si="286"/>
        <v>16</v>
      </c>
      <c r="BH385" s="138">
        <f t="shared" si="287"/>
        <v>0</v>
      </c>
      <c r="BI385" s="138">
        <f t="shared" si="288"/>
        <v>5</v>
      </c>
      <c r="BJ385" s="78">
        <f t="shared" si="289"/>
        <v>0</v>
      </c>
      <c r="BL385" s="172"/>
      <c r="BM385" s="163"/>
      <c r="BN385" s="151"/>
    </row>
    <row r="386" spans="1:66" ht="14.25" customHeight="1" x14ac:dyDescent="0.25">
      <c r="A386" s="76">
        <v>4710903009</v>
      </c>
      <c r="B386" s="81">
        <v>109</v>
      </c>
      <c r="C386" s="98" t="s">
        <v>102</v>
      </c>
      <c r="D386" s="107">
        <v>3009</v>
      </c>
      <c r="E386" s="30">
        <v>37.735315999999997</v>
      </c>
      <c r="F386" s="30">
        <v>-81.544417999999993</v>
      </c>
      <c r="G386" s="57">
        <v>452030.1</v>
      </c>
      <c r="H386" s="57">
        <v>4176587.9</v>
      </c>
      <c r="I386" s="107">
        <v>1982</v>
      </c>
      <c r="J386" s="107">
        <v>1838</v>
      </c>
      <c r="K386" s="78"/>
      <c r="L386" s="75"/>
      <c r="M386" s="76">
        <v>5459</v>
      </c>
      <c r="N386" s="77">
        <v>5602</v>
      </c>
      <c r="O386" s="78">
        <v>5910</v>
      </c>
      <c r="P386" s="77">
        <v>6094</v>
      </c>
      <c r="Q386" s="78">
        <v>6270</v>
      </c>
      <c r="R386" s="77">
        <v>6285</v>
      </c>
      <c r="S386" s="78">
        <v>6295</v>
      </c>
      <c r="T386" s="76">
        <v>6302</v>
      </c>
      <c r="U386" s="77">
        <v>6302</v>
      </c>
      <c r="V386" s="138">
        <v>6304</v>
      </c>
      <c r="W386" s="138">
        <v>6313</v>
      </c>
      <c r="X386" s="138">
        <v>6321</v>
      </c>
      <c r="Y386" s="138">
        <v>6321</v>
      </c>
      <c r="Z386" s="78">
        <v>6323</v>
      </c>
      <c r="AA386" s="79">
        <v>6323</v>
      </c>
      <c r="AB386" s="41" t="str">
        <f t="shared" si="264"/>
        <v/>
      </c>
      <c r="AC386" s="65">
        <f t="shared" si="265"/>
        <v>-3621</v>
      </c>
      <c r="AD386" s="65">
        <f t="shared" si="266"/>
        <v>-3764</v>
      </c>
      <c r="AE386" s="65">
        <f t="shared" si="267"/>
        <v>-4072</v>
      </c>
      <c r="AF386" s="65">
        <f t="shared" si="268"/>
        <v>-4256</v>
      </c>
      <c r="AG386" s="65">
        <f t="shared" si="269"/>
        <v>-4432</v>
      </c>
      <c r="AH386" s="65">
        <f t="shared" si="270"/>
        <v>-4447</v>
      </c>
      <c r="AI386" s="65">
        <f t="shared" si="271"/>
        <v>-4457</v>
      </c>
      <c r="AJ386" s="65">
        <f t="shared" si="272"/>
        <v>-4464</v>
      </c>
      <c r="AK386" s="65">
        <f t="shared" si="273"/>
        <v>-4464</v>
      </c>
      <c r="AL386" s="138">
        <f t="shared" si="256"/>
        <v>-4466</v>
      </c>
      <c r="AM386" s="138">
        <f t="shared" si="257"/>
        <v>-4475</v>
      </c>
      <c r="AN386" s="138">
        <f t="shared" si="258"/>
        <v>-4483</v>
      </c>
      <c r="AO386" s="138">
        <f t="shared" si="259"/>
        <v>-4483</v>
      </c>
      <c r="AP386" s="107">
        <f t="shared" si="260"/>
        <v>-4485</v>
      </c>
      <c r="AQ386" s="74">
        <f t="shared" si="261"/>
        <v>-4485</v>
      </c>
      <c r="AR386" s="75" t="str">
        <f t="shared" si="300"/>
        <v/>
      </c>
      <c r="AS386" s="76">
        <f t="shared" si="301"/>
        <v>143</v>
      </c>
      <c r="AT386" s="77">
        <f t="shared" si="303"/>
        <v>308</v>
      </c>
      <c r="AU386" s="78">
        <f t="shared" si="296"/>
        <v>184</v>
      </c>
      <c r="AV386" s="77">
        <f t="shared" si="297"/>
        <v>176</v>
      </c>
      <c r="AW386" s="78">
        <f t="shared" si="298"/>
        <v>15</v>
      </c>
      <c r="AX386" s="77">
        <f t="shared" si="299"/>
        <v>10</v>
      </c>
      <c r="AY386" s="78">
        <f t="shared" si="284"/>
        <v>7</v>
      </c>
      <c r="AZ386" s="76">
        <f t="shared" si="302"/>
        <v>0</v>
      </c>
      <c r="BA386" s="41">
        <f t="shared" si="262"/>
        <v>21</v>
      </c>
      <c r="BB386" s="65">
        <f t="shared" si="293"/>
        <v>2</v>
      </c>
      <c r="BC386" s="107">
        <f t="shared" si="263"/>
        <v>19</v>
      </c>
      <c r="BD386" s="65">
        <f t="shared" si="304"/>
        <v>19</v>
      </c>
      <c r="BE386" s="138">
        <f t="shared" si="295"/>
        <v>17</v>
      </c>
      <c r="BF386" s="138">
        <f t="shared" si="285"/>
        <v>9</v>
      </c>
      <c r="BG386" s="138">
        <f t="shared" si="286"/>
        <v>8</v>
      </c>
      <c r="BH386" s="138">
        <f t="shared" si="287"/>
        <v>0</v>
      </c>
      <c r="BI386" s="138">
        <f t="shared" si="288"/>
        <v>2</v>
      </c>
      <c r="BJ386" s="78">
        <f t="shared" si="289"/>
        <v>0</v>
      </c>
      <c r="BL386" s="172"/>
      <c r="BM386" s="163"/>
      <c r="BN386" s="151"/>
    </row>
    <row r="387" spans="1:66" ht="14.25" customHeight="1" x14ac:dyDescent="0.25">
      <c r="A387" s="76">
        <v>4710903016</v>
      </c>
      <c r="B387" s="81">
        <v>109</v>
      </c>
      <c r="C387" s="98" t="s">
        <v>102</v>
      </c>
      <c r="D387" s="107">
        <v>3016</v>
      </c>
      <c r="E387" s="30">
        <v>37.617134</v>
      </c>
      <c r="F387" s="30">
        <v>-81.560095000000004</v>
      </c>
      <c r="G387" s="57">
        <v>450570.4</v>
      </c>
      <c r="H387" s="57">
        <v>4163484.1</v>
      </c>
      <c r="I387" s="107">
        <v>1982</v>
      </c>
      <c r="J387" s="107">
        <v>1917</v>
      </c>
      <c r="K387" s="78"/>
      <c r="L387" s="75"/>
      <c r="M387" s="76">
        <v>5600</v>
      </c>
      <c r="N387" s="77">
        <v>5751</v>
      </c>
      <c r="O387" s="78">
        <v>6050</v>
      </c>
      <c r="P387" s="77">
        <v>6321</v>
      </c>
      <c r="Q387" s="78">
        <v>6489</v>
      </c>
      <c r="R387" s="77">
        <v>6502</v>
      </c>
      <c r="S387" s="78">
        <v>6529</v>
      </c>
      <c r="T387" s="76">
        <v>6535</v>
      </c>
      <c r="U387" s="77">
        <v>6535</v>
      </c>
      <c r="V387" s="138">
        <v>6543</v>
      </c>
      <c r="W387" s="138">
        <v>6546</v>
      </c>
      <c r="X387" s="138">
        <v>6560</v>
      </c>
      <c r="Y387" s="138">
        <v>6560</v>
      </c>
      <c r="Z387" s="78">
        <v>6563</v>
      </c>
      <c r="AA387" s="79">
        <v>6563</v>
      </c>
      <c r="AB387" s="41" t="str">
        <f t="shared" si="264"/>
        <v/>
      </c>
      <c r="AC387" s="65">
        <f t="shared" si="265"/>
        <v>-3683</v>
      </c>
      <c r="AD387" s="65">
        <f t="shared" si="266"/>
        <v>-3834</v>
      </c>
      <c r="AE387" s="65">
        <f t="shared" si="267"/>
        <v>-4133</v>
      </c>
      <c r="AF387" s="65">
        <f t="shared" si="268"/>
        <v>-4404</v>
      </c>
      <c r="AG387" s="65">
        <f t="shared" si="269"/>
        <v>-4572</v>
      </c>
      <c r="AH387" s="65">
        <f t="shared" si="270"/>
        <v>-4585</v>
      </c>
      <c r="AI387" s="65">
        <f t="shared" si="271"/>
        <v>-4612</v>
      </c>
      <c r="AJ387" s="65">
        <f t="shared" si="272"/>
        <v>-4618</v>
      </c>
      <c r="AK387" s="65">
        <f t="shared" si="273"/>
        <v>-4618</v>
      </c>
      <c r="AL387" s="138">
        <f t="shared" si="256"/>
        <v>-4626</v>
      </c>
      <c r="AM387" s="138">
        <f t="shared" si="257"/>
        <v>-4629</v>
      </c>
      <c r="AN387" s="138">
        <f t="shared" si="258"/>
        <v>-4643</v>
      </c>
      <c r="AO387" s="138">
        <f t="shared" si="259"/>
        <v>-4643</v>
      </c>
      <c r="AP387" s="107">
        <f t="shared" si="260"/>
        <v>-4646</v>
      </c>
      <c r="AQ387" s="74">
        <f t="shared" si="261"/>
        <v>-4646</v>
      </c>
      <c r="AR387" s="75" t="str">
        <f t="shared" si="300"/>
        <v/>
      </c>
      <c r="AS387" s="76">
        <f t="shared" si="301"/>
        <v>151</v>
      </c>
      <c r="AT387" s="77">
        <f t="shared" si="303"/>
        <v>299</v>
      </c>
      <c r="AU387" s="78">
        <f t="shared" si="296"/>
        <v>271</v>
      </c>
      <c r="AV387" s="77">
        <f t="shared" si="297"/>
        <v>168</v>
      </c>
      <c r="AW387" s="78">
        <f t="shared" si="298"/>
        <v>13</v>
      </c>
      <c r="AX387" s="77">
        <f t="shared" si="299"/>
        <v>27</v>
      </c>
      <c r="AY387" s="78">
        <f t="shared" si="284"/>
        <v>6</v>
      </c>
      <c r="AZ387" s="76">
        <f t="shared" si="302"/>
        <v>0</v>
      </c>
      <c r="BA387" s="41">
        <f t="shared" si="262"/>
        <v>28</v>
      </c>
      <c r="BB387" s="65">
        <f t="shared" si="293"/>
        <v>8</v>
      </c>
      <c r="BC387" s="107">
        <f t="shared" si="263"/>
        <v>20</v>
      </c>
      <c r="BD387" s="65">
        <f t="shared" si="304"/>
        <v>20</v>
      </c>
      <c r="BE387" s="138">
        <f t="shared" si="295"/>
        <v>17</v>
      </c>
      <c r="BF387" s="138">
        <f t="shared" si="285"/>
        <v>3</v>
      </c>
      <c r="BG387" s="138">
        <f t="shared" si="286"/>
        <v>14</v>
      </c>
      <c r="BH387" s="138">
        <f t="shared" si="287"/>
        <v>0</v>
      </c>
      <c r="BI387" s="138">
        <f t="shared" si="288"/>
        <v>3</v>
      </c>
      <c r="BJ387" s="78">
        <f t="shared" si="289"/>
        <v>0</v>
      </c>
      <c r="BL387" s="172"/>
      <c r="BM387" s="163"/>
      <c r="BN387" s="151"/>
    </row>
    <row r="388" spans="1:66" ht="14.25" customHeight="1" thickBot="1" x14ac:dyDescent="0.3">
      <c r="A388" s="88">
        <v>4710903047</v>
      </c>
      <c r="B388" s="24">
        <v>109</v>
      </c>
      <c r="C388" s="97" t="s">
        <v>102</v>
      </c>
      <c r="D388" s="108">
        <v>3047</v>
      </c>
      <c r="E388" s="94">
        <v>37.549618000000002</v>
      </c>
      <c r="F388" s="94">
        <v>-81.699354999999997</v>
      </c>
      <c r="G388" s="95">
        <v>438224.5</v>
      </c>
      <c r="H388" s="95">
        <v>4156075.9</v>
      </c>
      <c r="I388" s="108">
        <v>1982</v>
      </c>
      <c r="J388" s="108">
        <v>1551</v>
      </c>
      <c r="K388" s="90"/>
      <c r="L388" s="87"/>
      <c r="M388" s="88">
        <v>5475</v>
      </c>
      <c r="N388" s="89">
        <v>5613</v>
      </c>
      <c r="O388" s="90">
        <v>5892</v>
      </c>
      <c r="P388" s="89">
        <v>6070</v>
      </c>
      <c r="Q388" s="90">
        <v>6210</v>
      </c>
      <c r="R388" s="89">
        <v>6215</v>
      </c>
      <c r="S388" s="90">
        <v>6232</v>
      </c>
      <c r="T388" s="88">
        <v>6235</v>
      </c>
      <c r="U388" s="89">
        <v>6235</v>
      </c>
      <c r="V388" s="144">
        <v>6235</v>
      </c>
      <c r="W388" s="144">
        <v>6242</v>
      </c>
      <c r="X388" s="144">
        <v>6256</v>
      </c>
      <c r="Y388" s="144">
        <v>6256</v>
      </c>
      <c r="Z388" s="90">
        <v>6258</v>
      </c>
      <c r="AA388" s="91">
        <v>6258</v>
      </c>
      <c r="AB388" s="56" t="str">
        <f t="shared" si="264"/>
        <v/>
      </c>
      <c r="AC388" s="85">
        <f t="shared" si="265"/>
        <v>-3924</v>
      </c>
      <c r="AD388" s="85">
        <f t="shared" si="266"/>
        <v>-4062</v>
      </c>
      <c r="AE388" s="85">
        <f t="shared" si="267"/>
        <v>-4341</v>
      </c>
      <c r="AF388" s="85">
        <f t="shared" si="268"/>
        <v>-4519</v>
      </c>
      <c r="AG388" s="85">
        <f t="shared" si="269"/>
        <v>-4659</v>
      </c>
      <c r="AH388" s="85">
        <f t="shared" si="270"/>
        <v>-4664</v>
      </c>
      <c r="AI388" s="85">
        <f t="shared" si="271"/>
        <v>-4681</v>
      </c>
      <c r="AJ388" s="85">
        <f t="shared" si="272"/>
        <v>-4684</v>
      </c>
      <c r="AK388" s="85">
        <f t="shared" si="273"/>
        <v>-4684</v>
      </c>
      <c r="AL388" s="144">
        <f t="shared" si="256"/>
        <v>-4684</v>
      </c>
      <c r="AM388" s="144">
        <f t="shared" si="257"/>
        <v>-4691</v>
      </c>
      <c r="AN388" s="144">
        <f t="shared" si="258"/>
        <v>-4705</v>
      </c>
      <c r="AO388" s="144">
        <f t="shared" si="259"/>
        <v>-4705</v>
      </c>
      <c r="AP388" s="108">
        <f t="shared" si="260"/>
        <v>-4707</v>
      </c>
      <c r="AQ388" s="86">
        <f t="shared" si="261"/>
        <v>-4707</v>
      </c>
      <c r="AR388" s="87" t="str">
        <f t="shared" si="300"/>
        <v/>
      </c>
      <c r="AS388" s="88">
        <f t="shared" si="301"/>
        <v>138</v>
      </c>
      <c r="AT388" s="89">
        <f t="shared" si="303"/>
        <v>279</v>
      </c>
      <c r="AU388" s="90">
        <f t="shared" si="296"/>
        <v>178</v>
      </c>
      <c r="AV388" s="89">
        <f t="shared" si="297"/>
        <v>140</v>
      </c>
      <c r="AW388" s="90">
        <f t="shared" si="298"/>
        <v>5</v>
      </c>
      <c r="AX388" s="89">
        <f t="shared" si="299"/>
        <v>17</v>
      </c>
      <c r="AY388" s="90">
        <f t="shared" si="284"/>
        <v>3</v>
      </c>
      <c r="AZ388" s="88">
        <f t="shared" si="302"/>
        <v>0</v>
      </c>
      <c r="BA388" s="56">
        <f t="shared" si="262"/>
        <v>0</v>
      </c>
      <c r="BB388" s="85">
        <f t="shared" si="293"/>
        <v>0</v>
      </c>
      <c r="BC388" s="108">
        <f t="shared" si="263"/>
        <v>23</v>
      </c>
      <c r="BD388" s="85">
        <f t="shared" si="304"/>
        <v>23</v>
      </c>
      <c r="BE388" s="144">
        <f t="shared" si="295"/>
        <v>21</v>
      </c>
      <c r="BF388" s="144">
        <f t="shared" si="285"/>
        <v>7</v>
      </c>
      <c r="BG388" s="144">
        <f t="shared" si="286"/>
        <v>14</v>
      </c>
      <c r="BH388" s="144">
        <f t="shared" si="287"/>
        <v>0</v>
      </c>
      <c r="BI388" s="144">
        <f t="shared" si="288"/>
        <v>2</v>
      </c>
      <c r="BJ388" s="90">
        <f t="shared" si="289"/>
        <v>0</v>
      </c>
      <c r="BL388" s="173"/>
      <c r="BM388" s="158"/>
      <c r="BN388" s="152"/>
    </row>
    <row r="389" spans="1:66" ht="14.25" customHeight="1" x14ac:dyDescent="0.25">
      <c r="B389" s="100"/>
      <c r="I389" s="34"/>
    </row>
    <row r="390" spans="1:66" ht="14.25" customHeight="1" x14ac:dyDescent="0.25">
      <c r="B390" s="102"/>
    </row>
    <row r="391" spans="1:66" ht="14.25" customHeight="1" x14ac:dyDescent="0.25">
      <c r="B391" s="102"/>
    </row>
    <row r="392" spans="1:66" ht="14.25" customHeight="1" x14ac:dyDescent="0.25">
      <c r="B392" s="102"/>
    </row>
    <row r="393" spans="1:66" ht="14.25" customHeight="1" x14ac:dyDescent="0.25">
      <c r="B393" s="102"/>
    </row>
    <row r="394" spans="1:66" ht="14.25" customHeight="1" x14ac:dyDescent="0.25">
      <c r="B394" s="102"/>
    </row>
    <row r="395" spans="1:66" ht="14.25" customHeight="1" x14ac:dyDescent="0.25">
      <c r="B395" s="102"/>
    </row>
    <row r="396" spans="1:66" ht="14.25" customHeight="1" x14ac:dyDescent="0.25">
      <c r="B396" s="102"/>
    </row>
    <row r="397" spans="1:66" ht="14.25" customHeight="1" x14ac:dyDescent="0.25">
      <c r="B397" s="102"/>
    </row>
    <row r="398" spans="1:66" ht="14.25" customHeight="1" x14ac:dyDescent="0.25">
      <c r="B398" s="102"/>
    </row>
    <row r="399" spans="1:66" ht="14.25" customHeight="1" x14ac:dyDescent="0.25">
      <c r="B399" s="102"/>
    </row>
    <row r="400" spans="1:66" ht="14.25" customHeight="1" x14ac:dyDescent="0.25">
      <c r="B400" s="102"/>
    </row>
    <row r="401" spans="2:2" ht="14.25" customHeight="1" x14ac:dyDescent="0.25">
      <c r="B401" s="102"/>
    </row>
    <row r="402" spans="2:2" ht="14.25" customHeight="1" x14ac:dyDescent="0.25">
      <c r="B402" s="102"/>
    </row>
    <row r="403" spans="2:2" ht="14.25" customHeight="1" x14ac:dyDescent="0.25">
      <c r="B403" s="102"/>
    </row>
    <row r="404" spans="2:2" ht="14.25" customHeight="1" x14ac:dyDescent="0.25">
      <c r="B404" s="102"/>
    </row>
    <row r="405" spans="2:2" ht="14.25" customHeight="1" x14ac:dyDescent="0.25">
      <c r="B405" s="102"/>
    </row>
    <row r="406" spans="2:2" ht="14.25" customHeight="1" x14ac:dyDescent="0.25">
      <c r="B406" s="102"/>
    </row>
    <row r="407" spans="2:2" ht="14.25" customHeight="1" x14ac:dyDescent="0.25">
      <c r="B407" s="102"/>
    </row>
    <row r="408" spans="2:2" ht="14.25" customHeight="1" x14ac:dyDescent="0.25">
      <c r="B408" s="102"/>
    </row>
    <row r="409" spans="2:2" ht="14.25" customHeight="1" x14ac:dyDescent="0.25">
      <c r="B409" s="102"/>
    </row>
    <row r="410" spans="2:2" ht="14.25" customHeight="1" x14ac:dyDescent="0.25">
      <c r="B410" s="102"/>
    </row>
  </sheetData>
  <mergeCells count="49">
    <mergeCell ref="A1:BP1"/>
    <mergeCell ref="BP2:BP5"/>
    <mergeCell ref="BL4:BN4"/>
    <mergeCell ref="BL2:BN3"/>
    <mergeCell ref="AB2:AQ2"/>
    <mergeCell ref="AJ3:AJ5"/>
    <mergeCell ref="AR2:BJ2"/>
    <mergeCell ref="AK3:AP3"/>
    <mergeCell ref="AL4:AP4"/>
    <mergeCell ref="BC4:BJ4"/>
    <mergeCell ref="AZ3:AZ5"/>
    <mergeCell ref="AH3:AI4"/>
    <mergeCell ref="AQ3:AQ5"/>
    <mergeCell ref="BA4:BA5"/>
    <mergeCell ref="AT3:AU4"/>
    <mergeCell ref="AK4:AK5"/>
    <mergeCell ref="AX3:AY4"/>
    <mergeCell ref="C3:C5"/>
    <mergeCell ref="BB4:BB5"/>
    <mergeCell ref="L3:L4"/>
    <mergeCell ref="N3:O4"/>
    <mergeCell ref="D3:D5"/>
    <mergeCell ref="U4:U5"/>
    <mergeCell ref="BA3:BJ3"/>
    <mergeCell ref="AS3:AS5"/>
    <mergeCell ref="P3:Q4"/>
    <mergeCell ref="R3:S4"/>
    <mergeCell ref="AB3:AB4"/>
    <mergeCell ref="AD3:AE4"/>
    <mergeCell ref="AF3:AG4"/>
    <mergeCell ref="AC3:AC5"/>
    <mergeCell ref="J3:J5"/>
    <mergeCell ref="AR3:AR4"/>
    <mergeCell ref="E3:E5"/>
    <mergeCell ref="AV3:AW4"/>
    <mergeCell ref="V4:Z4"/>
    <mergeCell ref="I3:I5"/>
    <mergeCell ref="A2:K2"/>
    <mergeCell ref="A3:A5"/>
    <mergeCell ref="T3:T5"/>
    <mergeCell ref="L2:AA2"/>
    <mergeCell ref="M3:M5"/>
    <mergeCell ref="G3:G5"/>
    <mergeCell ref="U3:Z3"/>
    <mergeCell ref="AA3:AA5"/>
    <mergeCell ref="F3:F5"/>
    <mergeCell ref="B3:B5"/>
    <mergeCell ref="K3:K5"/>
    <mergeCell ref="H3:H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File Description</vt:lpstr>
      <vt:lpstr>WVGESMUDvnnShSpreadsheet_2018</vt:lpstr>
    </vt:vector>
  </TitlesOfParts>
  <Company>U.S. Dept. Of Energy, NETL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rboswe</dc:creator>
  <cp:lastModifiedBy>Susan E. Pool</cp:lastModifiedBy>
  <cp:lastPrinted>2016-02-23T21:02:04Z</cp:lastPrinted>
  <dcterms:created xsi:type="dcterms:W3CDTF">2012-02-22T14:48:30Z</dcterms:created>
  <dcterms:modified xsi:type="dcterms:W3CDTF">2018-08-30T19:14:42Z</dcterms:modified>
</cp:coreProperties>
</file>